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"/>
    </mc:Choice>
  </mc:AlternateContent>
  <xr:revisionPtr revIDLastSave="0" documentId="8_{E54FEF12-743C-4DBF-9BD0-01464075B3D1}" xr6:coauthVersionLast="47" xr6:coauthVersionMax="47" xr10:uidLastSave="{00000000-0000-0000-0000-000000000000}"/>
  <bookViews>
    <workbookView xWindow="57480" yWindow="-120" windowWidth="29040" windowHeight="15840" firstSheet="1" activeTab="6" xr2:uid="{E82D860B-96DB-4B96-BA5A-A03DF04E5586}"/>
  </bookViews>
  <sheets>
    <sheet name="Men's Smallbore 1" sheetId="2" r:id="rId1"/>
    <sheet name="Women's Air Rifle 1" sheetId="1" r:id="rId2"/>
    <sheet name="Men's Air Rifle 1" sheetId="3" r:id="rId3"/>
    <sheet name="Women's Smallbore 1" sheetId="4" r:id="rId4"/>
    <sheet name="Women's Air Pistol" sheetId="5" r:id="rId5"/>
    <sheet name="Men's Air Pistol" sheetId="7" r:id="rId6"/>
    <sheet name="Women's Sport Pistol" sheetId="8" r:id="rId7"/>
    <sheet name="Men's Rapid Fire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C14" i="6"/>
  <c r="C18" i="8"/>
  <c r="AQ10" i="6"/>
  <c r="AO10" i="6"/>
  <c r="AG10" i="6"/>
  <c r="AQ9" i="6"/>
  <c r="AO9" i="6"/>
  <c r="AG9" i="6"/>
  <c r="AQ8" i="6"/>
  <c r="AO8" i="6"/>
  <c r="AG8" i="6"/>
  <c r="AQ7" i="6"/>
  <c r="AO7" i="6"/>
  <c r="AG7" i="6"/>
  <c r="AQ6" i="6"/>
  <c r="AO6" i="6"/>
  <c r="AG6" i="6"/>
  <c r="AQ5" i="6"/>
  <c r="AO5" i="6"/>
  <c r="AG5" i="6"/>
  <c r="AQ15" i="8"/>
  <c r="AO15" i="8"/>
  <c r="AG15" i="8"/>
  <c r="AQ14" i="8"/>
  <c r="AO14" i="8"/>
  <c r="AG14" i="8"/>
  <c r="AQ12" i="8"/>
  <c r="AO12" i="8"/>
  <c r="AG12" i="8"/>
  <c r="AQ13" i="8"/>
  <c r="AO13" i="8"/>
  <c r="AG13" i="8"/>
  <c r="AQ10" i="8"/>
  <c r="AO10" i="8"/>
  <c r="AG10" i="8"/>
  <c r="AQ11" i="8"/>
  <c r="AO11" i="8"/>
  <c r="AG11" i="8"/>
  <c r="AQ9" i="8"/>
  <c r="AO9" i="8"/>
  <c r="AG9" i="8"/>
  <c r="AQ8" i="8"/>
  <c r="AO8" i="8"/>
  <c r="AG8" i="8"/>
  <c r="AQ7" i="8"/>
  <c r="AO7" i="8"/>
  <c r="AG7" i="8"/>
  <c r="AQ6" i="8"/>
  <c r="AO6" i="8"/>
  <c r="AG6" i="8"/>
  <c r="AQ5" i="8"/>
  <c r="AO5" i="8"/>
  <c r="AG5" i="8"/>
  <c r="AP10" i="6" l="1"/>
  <c r="AT10" i="6" s="1"/>
  <c r="AP7" i="6"/>
  <c r="AT7" i="6" s="1"/>
  <c r="AP5" i="6"/>
  <c r="AT5" i="6" s="1"/>
  <c r="AP10" i="8"/>
  <c r="AT10" i="8" s="1"/>
  <c r="AP9" i="8"/>
  <c r="AT9" i="8" s="1"/>
  <c r="AP6" i="6"/>
  <c r="AT6" i="6" s="1"/>
  <c r="AP13" i="8"/>
  <c r="AT13" i="8" s="1"/>
  <c r="AP9" i="6"/>
  <c r="AT9" i="6" s="1"/>
  <c r="AP7" i="8"/>
  <c r="AT7" i="8" s="1"/>
  <c r="AP15" i="8"/>
  <c r="AT15" i="8" s="1"/>
  <c r="AP5" i="8"/>
  <c r="AT5" i="8" s="1"/>
  <c r="AP12" i="8"/>
  <c r="AT12" i="8" s="1"/>
  <c r="AP11" i="8"/>
  <c r="AT11" i="8" s="1"/>
  <c r="AP8" i="8"/>
  <c r="AT8" i="8" s="1"/>
  <c r="AP6" i="8"/>
  <c r="AT6" i="8" s="1"/>
  <c r="AP14" i="8"/>
  <c r="AT14" i="8" s="1"/>
  <c r="AP8" i="6"/>
  <c r="AT8" i="6" s="1"/>
  <c r="X10" i="8" l="1"/>
  <c r="C10" i="8" s="1"/>
  <c r="X6" i="8"/>
  <c r="C6" i="8" s="1"/>
  <c r="X7" i="8"/>
  <c r="C7" i="8" s="1"/>
  <c r="X8" i="8"/>
  <c r="C8" i="8" s="1"/>
  <c r="X9" i="8"/>
  <c r="C9" i="8" s="1"/>
  <c r="X11" i="8"/>
  <c r="C11" i="8" s="1"/>
  <c r="X16" i="8"/>
  <c r="C16" i="8" s="1"/>
  <c r="X17" i="8"/>
  <c r="C17" i="8" s="1"/>
  <c r="X12" i="8"/>
  <c r="C12" i="8" s="1"/>
  <c r="X13" i="8"/>
  <c r="C13" i="8" s="1"/>
  <c r="X14" i="8"/>
  <c r="C14" i="8" s="1"/>
  <c r="X15" i="8"/>
  <c r="C15" i="8" s="1"/>
  <c r="X5" i="8"/>
  <c r="C5" i="8" s="1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6" i="7"/>
  <c r="X7" i="7"/>
  <c r="X8" i="7"/>
  <c r="X9" i="7"/>
  <c r="X10" i="7"/>
  <c r="X11" i="7"/>
  <c r="X12" i="7"/>
  <c r="X5" i="7"/>
  <c r="X5" i="6"/>
  <c r="C5" i="6" s="1"/>
  <c r="X9" i="6"/>
  <c r="C9" i="6" s="1"/>
  <c r="X7" i="6"/>
  <c r="C7" i="6" s="1"/>
  <c r="X8" i="6"/>
  <c r="C8" i="6" s="1"/>
  <c r="X10" i="6"/>
  <c r="C10" i="6" s="1"/>
  <c r="X11" i="6"/>
  <c r="C11" i="6" s="1"/>
  <c r="X12" i="6"/>
  <c r="C12" i="6" s="1"/>
  <c r="X6" i="6"/>
  <c r="C6" i="6" s="1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6" i="5"/>
  <c r="H24" i="4"/>
  <c r="H29" i="4"/>
  <c r="H30" i="4"/>
  <c r="H45" i="4"/>
  <c r="H43" i="4"/>
  <c r="H46" i="4"/>
  <c r="H39" i="4"/>
  <c r="H38" i="4"/>
  <c r="H44" i="4"/>
  <c r="H40" i="4"/>
  <c r="H48" i="4"/>
  <c r="H47" i="4"/>
  <c r="H49" i="4"/>
  <c r="H50" i="4"/>
  <c r="H6" i="4"/>
  <c r="H7" i="4"/>
  <c r="H8" i="4"/>
  <c r="H16" i="4"/>
  <c r="H14" i="4"/>
  <c r="H21" i="4"/>
  <c r="H12" i="4"/>
  <c r="H17" i="4"/>
  <c r="H15" i="4"/>
  <c r="H20" i="4"/>
  <c r="H32" i="4"/>
  <c r="H10" i="4"/>
  <c r="H27" i="4"/>
  <c r="H11" i="4"/>
  <c r="H42" i="4"/>
  <c r="H19" i="4"/>
  <c r="H31" i="4"/>
  <c r="H13" i="4"/>
  <c r="H41" i="4"/>
  <c r="H35" i="4"/>
  <c r="H26" i="4"/>
  <c r="H23" i="4"/>
  <c r="H28" i="4"/>
  <c r="H25" i="4"/>
  <c r="H22" i="4"/>
  <c r="H37" i="4"/>
  <c r="H9" i="4"/>
  <c r="H36" i="4"/>
  <c r="H18" i="4"/>
  <c r="H33" i="4"/>
  <c r="H34" i="4"/>
  <c r="H25" i="3"/>
  <c r="H26" i="3"/>
  <c r="H28" i="3"/>
  <c r="H29" i="3"/>
  <c r="H31" i="3"/>
  <c r="H30" i="3"/>
  <c r="H32" i="3"/>
  <c r="H33" i="3"/>
  <c r="H34" i="3"/>
  <c r="H36" i="3"/>
  <c r="H35" i="3"/>
  <c r="H11" i="3"/>
  <c r="H8" i="3"/>
  <c r="H6" i="3"/>
  <c r="H7" i="3"/>
  <c r="H10" i="3"/>
  <c r="H13" i="3"/>
  <c r="H24" i="3"/>
  <c r="H17" i="3"/>
  <c r="H18" i="3"/>
  <c r="H12" i="3"/>
  <c r="H20" i="3"/>
  <c r="H9" i="3"/>
  <c r="H22" i="3"/>
  <c r="H15" i="3"/>
  <c r="H14" i="3"/>
  <c r="H21" i="3"/>
  <c r="H23" i="3"/>
  <c r="H27" i="3"/>
  <c r="H16" i="3"/>
  <c r="H19" i="3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2" i="1"/>
  <c r="H37" i="1"/>
  <c r="H7" i="1"/>
  <c r="H6" i="1"/>
  <c r="H21" i="1"/>
  <c r="H13" i="1"/>
  <c r="H9" i="1"/>
  <c r="H22" i="1"/>
  <c r="H31" i="1"/>
  <c r="H20" i="1"/>
  <c r="H10" i="1"/>
  <c r="H18" i="1"/>
  <c r="H11" i="1"/>
  <c r="H17" i="1"/>
  <c r="H34" i="1"/>
  <c r="H41" i="1"/>
  <c r="H32" i="1"/>
  <c r="H43" i="1"/>
  <c r="H28" i="1"/>
  <c r="H14" i="1"/>
  <c r="H24" i="1"/>
  <c r="H25" i="1"/>
  <c r="H27" i="1"/>
  <c r="H16" i="1"/>
  <c r="H15" i="1"/>
  <c r="H50" i="1"/>
  <c r="H23" i="1"/>
  <c r="H35" i="1"/>
  <c r="H19" i="1"/>
  <c r="H12" i="1"/>
  <c r="H26" i="1"/>
  <c r="H40" i="1"/>
  <c r="H38" i="1"/>
  <c r="H33" i="1"/>
  <c r="H36" i="1"/>
  <c r="H30" i="1"/>
  <c r="H39" i="1"/>
  <c r="H29" i="1"/>
  <c r="H8" i="1"/>
  <c r="H9" i="2" l="1"/>
  <c r="H6" i="2"/>
  <c r="H13" i="2"/>
  <c r="H15" i="2"/>
  <c r="H14" i="2"/>
  <c r="H16" i="2"/>
  <c r="H12" i="2"/>
  <c r="H7" i="2"/>
  <c r="H20" i="2"/>
  <c r="H11" i="2"/>
  <c r="H24" i="2"/>
  <c r="H8" i="2"/>
  <c r="H21" i="2"/>
  <c r="H10" i="2"/>
  <c r="H19" i="2"/>
  <c r="H17" i="2"/>
  <c r="H22" i="2"/>
  <c r="H23" i="2"/>
  <c r="H18" i="2"/>
  <c r="H25" i="2"/>
  <c r="H26" i="2"/>
  <c r="H28" i="2"/>
  <c r="H27" i="2"/>
  <c r="H29" i="2"/>
  <c r="H30" i="2"/>
  <c r="H32" i="2"/>
  <c r="H31" i="2"/>
  <c r="H35" i="2"/>
  <c r="H33" i="2"/>
  <c r="H34" i="2"/>
  <c r="H36" i="2"/>
  <c r="H5" i="2"/>
</calcChain>
</file>

<file path=xl/sharedStrings.xml><?xml version="1.0" encoding="utf-8"?>
<sst xmlns="http://schemas.openxmlformats.org/spreadsheetml/2006/main" count="424" uniqueCount="245">
  <si>
    <t>Ivan Roe</t>
  </si>
  <si>
    <t>Nick Mowrer</t>
  </si>
  <si>
    <t>Tim Sherry</t>
  </si>
  <si>
    <t>Brandon Muske</t>
  </si>
  <si>
    <t>Griffin Lake</t>
  </si>
  <si>
    <t>Jared Desrosier</t>
  </si>
  <si>
    <t>Patrick Sunderman</t>
  </si>
  <si>
    <t>Jared Eddy</t>
  </si>
  <si>
    <t>Peter Fiori</t>
  </si>
  <si>
    <t>Jacob Wisman</t>
  </si>
  <si>
    <t>Gavin Barnick</t>
  </si>
  <si>
    <t>Levi Clark</t>
  </si>
  <si>
    <t>Matt Sanchez</t>
  </si>
  <si>
    <t>Rylan Kissell</t>
  </si>
  <si>
    <t>Tyler Wee</t>
  </si>
  <si>
    <t>Scott Rockett</t>
  </si>
  <si>
    <t>Lucas Kozeniesky</t>
  </si>
  <si>
    <t>Brandon Evans</t>
  </si>
  <si>
    <t>Braden Peiser</t>
  </si>
  <si>
    <t>Richard Clark</t>
  </si>
  <si>
    <t>Chance Cover</t>
  </si>
  <si>
    <t>Daniel Shanebrook</t>
  </si>
  <si>
    <t>Zachary Jackson</t>
  </si>
  <si>
    <t>Max Duncan</t>
  </si>
  <si>
    <t>Corbin Jockers</t>
  </si>
  <si>
    <t>Paul Borthwick</t>
  </si>
  <si>
    <t>Jacob Oberle</t>
  </si>
  <si>
    <t>Grayson Ellis</t>
  </si>
  <si>
    <t>Jober Velasco</t>
  </si>
  <si>
    <t>Cameron Zwart</t>
  </si>
  <si>
    <t>Guido Lastra</t>
  </si>
  <si>
    <t>Destin Guest</t>
  </si>
  <si>
    <t>Final Pts</t>
  </si>
  <si>
    <t>Total</t>
  </si>
  <si>
    <t>Olympic Tryout 1</t>
  </si>
  <si>
    <t>Mary Tucker</t>
  </si>
  <si>
    <t>Ali Weisz</t>
  </si>
  <si>
    <t>Sagen Maddalena</t>
  </si>
  <si>
    <t>Sarah Beard</t>
  </si>
  <si>
    <t>Ginny Thrasher</t>
  </si>
  <si>
    <t>Katie Zaun</t>
  </si>
  <si>
    <t>Stephanie Allan</t>
  </si>
  <si>
    <t>Molly McGhin</t>
  </si>
  <si>
    <t>Emme Walrath</t>
  </si>
  <si>
    <t>Jeanne Haverhill</t>
  </si>
  <si>
    <t>Peninah D'Souza</t>
  </si>
  <si>
    <t>Kristen Hemphill</t>
  </si>
  <si>
    <t>Abigail Gordon</t>
  </si>
  <si>
    <t>Addy Burrow</t>
  </si>
  <si>
    <t>Charlotte Mick</t>
  </si>
  <si>
    <t>Camryn Camp</t>
  </si>
  <si>
    <t>Anne White</t>
  </si>
  <si>
    <t>Kristen Derting</t>
  </si>
  <si>
    <t>Cecelia Ossi</t>
  </si>
  <si>
    <t>Elijah Spencer</t>
  </si>
  <si>
    <t>Katrina Demerle</t>
  </si>
  <si>
    <t>Bremen Butler</t>
  </si>
  <si>
    <t>Elizabeth Probst</t>
  </si>
  <si>
    <t>Gracie Dinh</t>
  </si>
  <si>
    <t>Aether Henry</t>
  </si>
  <si>
    <t>Rachael Charles</t>
  </si>
  <si>
    <t>Emma Pereira</t>
  </si>
  <si>
    <t>Elysa Walter</t>
  </si>
  <si>
    <t>Gabriela Zych</t>
  </si>
  <si>
    <t>Victoria Watts</t>
  </si>
  <si>
    <t>Mackenzie Kring</t>
  </si>
  <si>
    <t>Ashlyn Blake</t>
  </si>
  <si>
    <t>Elizabeth Marsh</t>
  </si>
  <si>
    <t>Makenzie Larson</t>
  </si>
  <si>
    <t>Malori Brown</t>
  </si>
  <si>
    <t>Lara Spanic</t>
  </si>
  <si>
    <t>Katlyn Sullivan</t>
  </si>
  <si>
    <t>Madalyn Moyer</t>
  </si>
  <si>
    <t>Victoria Leppert</t>
  </si>
  <si>
    <t>Rylie Passmore</t>
  </si>
  <si>
    <t>Rebecca Lamb</t>
  </si>
  <si>
    <t>Maya Cameron</t>
  </si>
  <si>
    <t>Grace Foley</t>
  </si>
  <si>
    <t>Ellis Warsaw</t>
  </si>
  <si>
    <t>Katelyn Foust</t>
  </si>
  <si>
    <t>Alexa Bodrogi</t>
  </si>
  <si>
    <t>Victoria McClung</t>
  </si>
  <si>
    <t>Emma Stanton</t>
  </si>
  <si>
    <t>Diana Leppert</t>
  </si>
  <si>
    <t>Alysa Yancy</t>
  </si>
  <si>
    <t>Lea Soule</t>
  </si>
  <si>
    <t>Brooklynne Weatherford</t>
  </si>
  <si>
    <t>Addison Antwiler</t>
  </si>
  <si>
    <t>Ava Curtis</t>
  </si>
  <si>
    <t>Hannah Gallagher</t>
  </si>
  <si>
    <t>Jesse Oberle</t>
  </si>
  <si>
    <t>Anastasia Palamara</t>
  </si>
  <si>
    <t>Katie Peay</t>
  </si>
  <si>
    <t>Emma Oberle</t>
  </si>
  <si>
    <t>Marleigh Duncan</t>
  </si>
  <si>
    <t>Carlee Valenta</t>
  </si>
  <si>
    <t>Jesse-Anne Oberle</t>
  </si>
  <si>
    <t>Kately Foust</t>
  </si>
  <si>
    <t>Emma James Stanton</t>
  </si>
  <si>
    <t>Emily Valenta</t>
  </si>
  <si>
    <t>Matthew Dorey</t>
  </si>
  <si>
    <t>R Paul Borthwick</t>
  </si>
  <si>
    <t>Marc Monene</t>
  </si>
  <si>
    <t>Kellen Soule</t>
  </si>
  <si>
    <t>Dylan Gregory</t>
  </si>
  <si>
    <t>Isabella Baldwin</t>
  </si>
  <si>
    <t>Carley Seabrooke</t>
  </si>
  <si>
    <t>Last</t>
  </si>
  <si>
    <t>First</t>
  </si>
  <si>
    <t>Day1</t>
  </si>
  <si>
    <t>x1</t>
  </si>
  <si>
    <t>M2</t>
  </si>
  <si>
    <t>x2</t>
  </si>
  <si>
    <t>Tx</t>
  </si>
  <si>
    <t>ABELN</t>
  </si>
  <si>
    <t>Katelyn</t>
  </si>
  <si>
    <t>KORKHIN</t>
  </si>
  <si>
    <t>Ada</t>
  </si>
  <si>
    <t>LAGAN</t>
  </si>
  <si>
    <t>Alexis</t>
  </si>
  <si>
    <t>EMMERT TRACIAK</t>
  </si>
  <si>
    <t>Lisa</t>
  </si>
  <si>
    <t>SANGHERA</t>
  </si>
  <si>
    <t>Suman</t>
  </si>
  <si>
    <t>TOBAR PRADO</t>
  </si>
  <si>
    <t>Nathalia</t>
  </si>
  <si>
    <t>DEOKULE</t>
  </si>
  <si>
    <t>Ankita</t>
  </si>
  <si>
    <t>UPTAGRAFFT</t>
  </si>
  <si>
    <t>Sandra</t>
  </si>
  <si>
    <t>dns</t>
  </si>
  <si>
    <t>WYGANS</t>
  </si>
  <si>
    <t>Makenzieanne</t>
  </si>
  <si>
    <t>CHANDA</t>
  </si>
  <si>
    <t>Mehr</t>
  </si>
  <si>
    <t>EDDY</t>
  </si>
  <si>
    <t>Georgia</t>
  </si>
  <si>
    <t>BLANKENSHIP</t>
  </si>
  <si>
    <t>Cadence</t>
  </si>
  <si>
    <t>VARADI</t>
  </si>
  <si>
    <t>Kathleen</t>
  </si>
  <si>
    <t>HALL</t>
  </si>
  <si>
    <t>Martha</t>
  </si>
  <si>
    <t>Final Points</t>
  </si>
  <si>
    <t>M1</t>
  </si>
  <si>
    <t>M Total</t>
  </si>
  <si>
    <t>Total with Final Points</t>
  </si>
  <si>
    <t>LEVERETT</t>
  </si>
  <si>
    <t>Henry</t>
  </si>
  <si>
    <t>SANDERSON</t>
  </si>
  <si>
    <t>Keith</t>
  </si>
  <si>
    <t>MCNALLY</t>
  </si>
  <si>
    <t>John</t>
  </si>
  <si>
    <t>KAMATH</t>
  </si>
  <si>
    <t>Pranav</t>
  </si>
  <si>
    <t>STONE</t>
  </si>
  <si>
    <t>Austin</t>
  </si>
  <si>
    <t>SIMPSON</t>
  </si>
  <si>
    <t>Blaine</t>
  </si>
  <si>
    <t>DSQ</t>
  </si>
  <si>
    <t>LAING</t>
  </si>
  <si>
    <t>Brennan</t>
  </si>
  <si>
    <t>PITSOULIS</t>
  </si>
  <si>
    <t>Kostantinos</t>
  </si>
  <si>
    <t>dsq</t>
  </si>
  <si>
    <t>PIRAVIPERUMAL</t>
  </si>
  <si>
    <t>Kumar</t>
  </si>
  <si>
    <t>DNS</t>
  </si>
  <si>
    <t>RUBLE</t>
  </si>
  <si>
    <t>Ronald</t>
  </si>
  <si>
    <t>MatchTotal</t>
  </si>
  <si>
    <t>Match 1</t>
  </si>
  <si>
    <t>Match 2</t>
  </si>
  <si>
    <t>Day2</t>
  </si>
  <si>
    <t>James</t>
  </si>
  <si>
    <t>SMITH</t>
  </si>
  <si>
    <t>Remington</t>
  </si>
  <si>
    <t>SHI</t>
  </si>
  <si>
    <t>Jay</t>
  </si>
  <si>
    <t>LUTZ</t>
  </si>
  <si>
    <t>Anthony</t>
  </si>
  <si>
    <t>GENS</t>
  </si>
  <si>
    <t>Samuel</t>
  </si>
  <si>
    <t>SCHMELTZER</t>
  </si>
  <si>
    <t>Timothy</t>
  </si>
  <si>
    <t>MOWRER</t>
  </si>
  <si>
    <t>Nick</t>
  </si>
  <si>
    <t>GRAY</t>
  </si>
  <si>
    <t>Richard</t>
  </si>
  <si>
    <t>ORVIN</t>
  </si>
  <si>
    <t>Jason</t>
  </si>
  <si>
    <t>HERNDON</t>
  </si>
  <si>
    <t>KALINICHENKO</t>
  </si>
  <si>
    <t>Sergey</t>
  </si>
  <si>
    <t>BAGASRA</t>
  </si>
  <si>
    <t>Ammar</t>
  </si>
  <si>
    <t>MUTUMANJE</t>
  </si>
  <si>
    <t>Marshall</t>
  </si>
  <si>
    <t>TURNER</t>
  </si>
  <si>
    <t>Chase</t>
  </si>
  <si>
    <t>COLLIN</t>
  </si>
  <si>
    <t>KRAVCHENKO</t>
  </si>
  <si>
    <t>Sergiy</t>
  </si>
  <si>
    <t>BETTERLY</t>
  </si>
  <si>
    <t>David</t>
  </si>
  <si>
    <t>DU</t>
  </si>
  <si>
    <t>Yucun</t>
  </si>
  <si>
    <t>ROBERTS</t>
  </si>
  <si>
    <t>Andrew</t>
  </si>
  <si>
    <t>MURRAY</t>
  </si>
  <si>
    <t>Owen</t>
  </si>
  <si>
    <t>CANNON</t>
  </si>
  <si>
    <t>Patrick</t>
  </si>
  <si>
    <t>GALE</t>
  </si>
  <si>
    <t>Lawrence</t>
  </si>
  <si>
    <t>joseph</t>
  </si>
  <si>
    <t>YOKE</t>
  </si>
  <si>
    <t>Lake</t>
  </si>
  <si>
    <t>KRAFT</t>
  </si>
  <si>
    <t>WINKLEY</t>
  </si>
  <si>
    <t>Cash</t>
  </si>
  <si>
    <t>MILCHANOWSKI</t>
  </si>
  <si>
    <t>Jack</t>
  </si>
  <si>
    <t>ZWART</t>
  </si>
  <si>
    <t>Cameron</t>
  </si>
  <si>
    <t>ADVIENTO</t>
  </si>
  <si>
    <t>Marvin</t>
  </si>
  <si>
    <t>Abbie</t>
  </si>
  <si>
    <t>ALLAN</t>
  </si>
  <si>
    <t>Eva</t>
  </si>
  <si>
    <t>NEVIN</t>
  </si>
  <si>
    <t>Soraya</t>
  </si>
  <si>
    <t>DNF</t>
  </si>
  <si>
    <t>Olympic Tryout 2</t>
  </si>
  <si>
    <t>Grand Total</t>
  </si>
  <si>
    <t>X1</t>
  </si>
  <si>
    <t>Match1</t>
  </si>
  <si>
    <t>X2</t>
  </si>
  <si>
    <t>Match2</t>
  </si>
  <si>
    <t>MTotal</t>
  </si>
  <si>
    <t>Xtot</t>
  </si>
  <si>
    <t>Final</t>
  </si>
  <si>
    <t>FPt</t>
  </si>
  <si>
    <t>Fpt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</si>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</sst>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12"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8" tint="0.39994506668294322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E5DC-31A6-481B-852D-FE847CBBBD5A}">
  <dimension ref="A3:M36"/>
  <sheetViews>
    <sheetView zoomScaleNormal="100" workbookViewId="0">
      <selection activeCell="K15" sqref="K15"/>
    </sheetView>
  </sheetViews>
  <sheetFormatPr defaultRowHeight="14.5" x14ac:dyDescent="0.35"/>
  <cols>
    <col min="2" max="2" width="16.54296875" bestFit="1" customWidth="1"/>
    <col min="3" max="3" width="10.6328125" bestFit="1" customWidth="1"/>
    <col min="4" max="4" width="8.7265625" customWidth="1"/>
  </cols>
  <sheetData>
    <row r="3" spans="1:13" x14ac:dyDescent="0.35">
      <c r="E3" s="21" t="s">
        <v>34</v>
      </c>
      <c r="F3" s="21"/>
      <c r="G3" s="21"/>
      <c r="H3" s="21"/>
      <c r="J3" s="21" t="s">
        <v>233</v>
      </c>
      <c r="K3" s="21"/>
      <c r="L3" s="21"/>
      <c r="M3" s="21"/>
    </row>
    <row r="4" spans="1:13" x14ac:dyDescent="0.35">
      <c r="C4" t="s">
        <v>234</v>
      </c>
      <c r="E4">
        <v>1</v>
      </c>
      <c r="F4">
        <v>2</v>
      </c>
      <c r="G4" t="s">
        <v>32</v>
      </c>
      <c r="H4" t="s">
        <v>33</v>
      </c>
      <c r="J4" s="6">
        <v>1</v>
      </c>
      <c r="K4" s="6">
        <v>2</v>
      </c>
      <c r="L4" s="6" t="s">
        <v>32</v>
      </c>
      <c r="M4" s="6" t="s">
        <v>33</v>
      </c>
    </row>
    <row r="5" spans="1:13" x14ac:dyDescent="0.35">
      <c r="A5">
        <v>1</v>
      </c>
      <c r="B5" t="s">
        <v>0</v>
      </c>
      <c r="E5">
        <v>586</v>
      </c>
      <c r="F5">
        <v>592</v>
      </c>
      <c r="G5">
        <v>4</v>
      </c>
      <c r="H5">
        <f t="shared" ref="H5:H36" si="0">E5+F5+G5</f>
        <v>1182</v>
      </c>
    </row>
    <row r="6" spans="1:13" x14ac:dyDescent="0.35">
      <c r="A6">
        <v>2</v>
      </c>
      <c r="B6" t="s">
        <v>2</v>
      </c>
      <c r="E6">
        <v>584</v>
      </c>
      <c r="F6">
        <v>588</v>
      </c>
      <c r="G6">
        <v>1.5</v>
      </c>
      <c r="H6">
        <f t="shared" si="0"/>
        <v>1173.5</v>
      </c>
    </row>
    <row r="7" spans="1:13" x14ac:dyDescent="0.35">
      <c r="A7">
        <v>3</v>
      </c>
      <c r="B7" t="s">
        <v>8</v>
      </c>
      <c r="E7">
        <v>581</v>
      </c>
      <c r="F7">
        <v>588</v>
      </c>
      <c r="G7">
        <v>3</v>
      </c>
      <c r="H7">
        <f t="shared" si="0"/>
        <v>1172</v>
      </c>
    </row>
    <row r="8" spans="1:13" x14ac:dyDescent="0.35">
      <c r="A8">
        <v>4</v>
      </c>
      <c r="B8" t="s">
        <v>12</v>
      </c>
      <c r="E8">
        <v>579</v>
      </c>
      <c r="F8">
        <v>591</v>
      </c>
      <c r="G8">
        <v>2</v>
      </c>
      <c r="H8">
        <f t="shared" si="0"/>
        <v>1172</v>
      </c>
    </row>
    <row r="9" spans="1:13" x14ac:dyDescent="0.35">
      <c r="A9">
        <v>5</v>
      </c>
      <c r="B9" t="s">
        <v>1</v>
      </c>
      <c r="E9">
        <v>585</v>
      </c>
      <c r="F9">
        <v>583</v>
      </c>
      <c r="G9">
        <v>3.5</v>
      </c>
      <c r="H9">
        <f t="shared" si="0"/>
        <v>1171.5</v>
      </c>
    </row>
    <row r="10" spans="1:13" x14ac:dyDescent="0.35">
      <c r="A10">
        <v>6</v>
      </c>
      <c r="B10" t="s">
        <v>14</v>
      </c>
      <c r="E10">
        <v>578</v>
      </c>
      <c r="F10">
        <v>591</v>
      </c>
      <c r="G10">
        <v>2.5</v>
      </c>
      <c r="H10">
        <f t="shared" si="0"/>
        <v>1171.5</v>
      </c>
    </row>
    <row r="11" spans="1:13" x14ac:dyDescent="0.35">
      <c r="A11">
        <v>7</v>
      </c>
      <c r="B11" t="s">
        <v>10</v>
      </c>
      <c r="E11">
        <v>580</v>
      </c>
      <c r="F11">
        <v>589</v>
      </c>
      <c r="G11">
        <v>0.5</v>
      </c>
      <c r="H11">
        <f t="shared" si="0"/>
        <v>1169.5</v>
      </c>
    </row>
    <row r="12" spans="1:13" x14ac:dyDescent="0.35">
      <c r="A12">
        <v>8</v>
      </c>
      <c r="B12" t="s">
        <v>7</v>
      </c>
      <c r="E12">
        <v>581</v>
      </c>
      <c r="F12">
        <v>587</v>
      </c>
      <c r="G12">
        <v>1</v>
      </c>
      <c r="H12">
        <f t="shared" si="0"/>
        <v>1169</v>
      </c>
    </row>
    <row r="13" spans="1:13" x14ac:dyDescent="0.35">
      <c r="A13">
        <v>9</v>
      </c>
      <c r="B13" t="s">
        <v>3</v>
      </c>
      <c r="E13">
        <v>584</v>
      </c>
      <c r="F13">
        <v>583</v>
      </c>
      <c r="H13">
        <f t="shared" si="0"/>
        <v>1167</v>
      </c>
    </row>
    <row r="14" spans="1:13" x14ac:dyDescent="0.35">
      <c r="A14">
        <v>10</v>
      </c>
      <c r="B14" t="s">
        <v>5</v>
      </c>
      <c r="E14">
        <v>582</v>
      </c>
      <c r="F14">
        <v>584</v>
      </c>
      <c r="H14">
        <f t="shared" si="0"/>
        <v>1166</v>
      </c>
    </row>
    <row r="15" spans="1:13" x14ac:dyDescent="0.35">
      <c r="A15">
        <v>11</v>
      </c>
      <c r="B15" t="s">
        <v>4</v>
      </c>
      <c r="E15">
        <v>583</v>
      </c>
      <c r="F15">
        <v>582</v>
      </c>
      <c r="H15">
        <f t="shared" si="0"/>
        <v>1165</v>
      </c>
    </row>
    <row r="16" spans="1:13" x14ac:dyDescent="0.35">
      <c r="A16">
        <v>12</v>
      </c>
      <c r="B16" t="s">
        <v>6</v>
      </c>
      <c r="E16">
        <v>582</v>
      </c>
      <c r="F16">
        <v>583</v>
      </c>
      <c r="H16">
        <f t="shared" si="0"/>
        <v>1165</v>
      </c>
    </row>
    <row r="17" spans="1:8" x14ac:dyDescent="0.35">
      <c r="A17">
        <v>13</v>
      </c>
      <c r="B17" t="s">
        <v>16</v>
      </c>
      <c r="E17">
        <v>575</v>
      </c>
      <c r="F17">
        <v>588</v>
      </c>
      <c r="H17">
        <f t="shared" si="0"/>
        <v>1163</v>
      </c>
    </row>
    <row r="18" spans="1:8" x14ac:dyDescent="0.35">
      <c r="A18">
        <v>14</v>
      </c>
      <c r="B18" t="s">
        <v>19</v>
      </c>
      <c r="E18">
        <v>571</v>
      </c>
      <c r="F18">
        <v>589</v>
      </c>
      <c r="H18">
        <f t="shared" si="0"/>
        <v>1160</v>
      </c>
    </row>
    <row r="19" spans="1:8" x14ac:dyDescent="0.35">
      <c r="A19">
        <v>15</v>
      </c>
      <c r="B19" t="s">
        <v>15</v>
      </c>
      <c r="E19">
        <v>576</v>
      </c>
      <c r="F19">
        <v>582</v>
      </c>
      <c r="H19">
        <f t="shared" si="0"/>
        <v>1158</v>
      </c>
    </row>
    <row r="20" spans="1:8" x14ac:dyDescent="0.35">
      <c r="A20">
        <v>16</v>
      </c>
      <c r="B20" t="s">
        <v>9</v>
      </c>
      <c r="E20">
        <v>581</v>
      </c>
      <c r="F20">
        <v>574</v>
      </c>
      <c r="H20">
        <f t="shared" si="0"/>
        <v>1155</v>
      </c>
    </row>
    <row r="21" spans="1:8" x14ac:dyDescent="0.35">
      <c r="A21">
        <v>17</v>
      </c>
      <c r="B21" t="s">
        <v>13</v>
      </c>
      <c r="E21">
        <v>579</v>
      </c>
      <c r="F21">
        <v>576</v>
      </c>
      <c r="H21">
        <f t="shared" si="0"/>
        <v>1155</v>
      </c>
    </row>
    <row r="22" spans="1:8" x14ac:dyDescent="0.35">
      <c r="A22">
        <v>18</v>
      </c>
      <c r="B22" t="s">
        <v>17</v>
      </c>
      <c r="E22">
        <v>574</v>
      </c>
      <c r="F22">
        <v>579</v>
      </c>
      <c r="H22">
        <f t="shared" si="0"/>
        <v>1153</v>
      </c>
    </row>
    <row r="23" spans="1:8" x14ac:dyDescent="0.35">
      <c r="A23">
        <v>19</v>
      </c>
      <c r="B23" t="s">
        <v>18</v>
      </c>
      <c r="E23">
        <v>573</v>
      </c>
      <c r="F23">
        <v>580</v>
      </c>
      <c r="H23">
        <f t="shared" si="0"/>
        <v>1153</v>
      </c>
    </row>
    <row r="24" spans="1:8" x14ac:dyDescent="0.35">
      <c r="A24">
        <v>20</v>
      </c>
      <c r="B24" t="s">
        <v>11</v>
      </c>
      <c r="E24">
        <v>580</v>
      </c>
      <c r="F24">
        <v>566</v>
      </c>
      <c r="H24">
        <f t="shared" si="0"/>
        <v>1146</v>
      </c>
    </row>
    <row r="25" spans="1:8" x14ac:dyDescent="0.35">
      <c r="A25">
        <v>21</v>
      </c>
      <c r="B25" t="s">
        <v>20</v>
      </c>
      <c r="E25">
        <v>569</v>
      </c>
      <c r="F25">
        <v>577</v>
      </c>
      <c r="H25">
        <f t="shared" si="0"/>
        <v>1146</v>
      </c>
    </row>
    <row r="26" spans="1:8" x14ac:dyDescent="0.35">
      <c r="A26">
        <v>22</v>
      </c>
      <c r="B26" t="s">
        <v>21</v>
      </c>
      <c r="E26">
        <v>565</v>
      </c>
      <c r="F26">
        <v>575</v>
      </c>
      <c r="H26">
        <f t="shared" si="0"/>
        <v>1140</v>
      </c>
    </row>
    <row r="27" spans="1:8" x14ac:dyDescent="0.35">
      <c r="A27">
        <v>23</v>
      </c>
      <c r="B27" t="s">
        <v>23</v>
      </c>
      <c r="E27">
        <v>555</v>
      </c>
      <c r="F27">
        <v>577</v>
      </c>
      <c r="H27">
        <f t="shared" si="0"/>
        <v>1132</v>
      </c>
    </row>
    <row r="28" spans="1:8" x14ac:dyDescent="0.35">
      <c r="A28">
        <v>24</v>
      </c>
      <c r="B28" t="s">
        <v>22</v>
      </c>
      <c r="E28">
        <v>560</v>
      </c>
      <c r="F28">
        <v>569</v>
      </c>
      <c r="H28">
        <f t="shared" si="0"/>
        <v>1129</v>
      </c>
    </row>
    <row r="29" spans="1:8" x14ac:dyDescent="0.35">
      <c r="A29">
        <v>25</v>
      </c>
      <c r="B29" t="s">
        <v>24</v>
      </c>
      <c r="E29">
        <v>552</v>
      </c>
      <c r="F29">
        <v>557</v>
      </c>
      <c r="H29">
        <f t="shared" si="0"/>
        <v>1109</v>
      </c>
    </row>
    <row r="30" spans="1:8" x14ac:dyDescent="0.35">
      <c r="A30">
        <v>26</v>
      </c>
      <c r="B30" t="s">
        <v>25</v>
      </c>
      <c r="E30">
        <v>550</v>
      </c>
      <c r="F30">
        <v>547</v>
      </c>
      <c r="H30">
        <f t="shared" si="0"/>
        <v>1097</v>
      </c>
    </row>
    <row r="31" spans="1:8" x14ac:dyDescent="0.35">
      <c r="A31">
        <v>27</v>
      </c>
      <c r="B31" t="s">
        <v>27</v>
      </c>
      <c r="E31">
        <v>537</v>
      </c>
      <c r="F31">
        <v>548</v>
      </c>
      <c r="H31">
        <f t="shared" si="0"/>
        <v>1085</v>
      </c>
    </row>
    <row r="32" spans="1:8" x14ac:dyDescent="0.35">
      <c r="A32">
        <v>28</v>
      </c>
      <c r="B32" t="s">
        <v>26</v>
      </c>
      <c r="E32">
        <v>541</v>
      </c>
      <c r="F32">
        <v>541</v>
      </c>
      <c r="H32">
        <f t="shared" si="0"/>
        <v>1082</v>
      </c>
    </row>
    <row r="33" spans="1:8" x14ac:dyDescent="0.35">
      <c r="A33">
        <v>29</v>
      </c>
      <c r="B33" t="s">
        <v>29</v>
      </c>
      <c r="E33">
        <v>527</v>
      </c>
      <c r="F33">
        <v>527</v>
      </c>
      <c r="H33">
        <f t="shared" si="0"/>
        <v>1054</v>
      </c>
    </row>
    <row r="34" spans="1:8" x14ac:dyDescent="0.35">
      <c r="A34">
        <v>30</v>
      </c>
      <c r="B34" t="s">
        <v>30</v>
      </c>
      <c r="E34">
        <v>517</v>
      </c>
      <c r="F34">
        <v>530</v>
      </c>
      <c r="H34">
        <f t="shared" si="0"/>
        <v>1047</v>
      </c>
    </row>
    <row r="35" spans="1:8" x14ac:dyDescent="0.35">
      <c r="A35">
        <v>31</v>
      </c>
      <c r="B35" t="s">
        <v>28</v>
      </c>
      <c r="E35">
        <v>530</v>
      </c>
      <c r="F35">
        <v>511</v>
      </c>
      <c r="H35">
        <f t="shared" si="0"/>
        <v>1041</v>
      </c>
    </row>
    <row r="36" spans="1:8" x14ac:dyDescent="0.35">
      <c r="A36">
        <v>32</v>
      </c>
      <c r="B36" t="s">
        <v>31</v>
      </c>
      <c r="E36">
        <v>515</v>
      </c>
      <c r="F36">
        <v>522</v>
      </c>
      <c r="H36">
        <f t="shared" si="0"/>
        <v>1037</v>
      </c>
    </row>
  </sheetData>
  <sortState xmlns:xlrd2="http://schemas.microsoft.com/office/spreadsheetml/2017/richdata2" ref="B35:H36">
    <sortCondition descending="1" ref="H35:H36"/>
  </sortState>
  <mergeCells count="2">
    <mergeCell ref="J3:M3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429D-F9A2-4747-8AFA-EA83DB69968F}">
  <dimension ref="A3:M64"/>
  <sheetViews>
    <sheetView zoomScaleNormal="100" workbookViewId="0">
      <selection activeCell="C5" sqref="C5"/>
    </sheetView>
  </sheetViews>
  <sheetFormatPr defaultRowHeight="14.5" x14ac:dyDescent="0.35"/>
  <cols>
    <col min="2" max="2" width="15.7265625" bestFit="1" customWidth="1"/>
    <col min="3" max="3" width="10.6328125" bestFit="1" customWidth="1"/>
    <col min="4" max="4" width="8.7265625" customWidth="1"/>
  </cols>
  <sheetData>
    <row r="3" spans="1:13" x14ac:dyDescent="0.35">
      <c r="E3" s="21" t="s">
        <v>34</v>
      </c>
      <c r="F3" s="21"/>
      <c r="G3" s="21"/>
      <c r="H3" s="21"/>
      <c r="J3" s="21" t="s">
        <v>233</v>
      </c>
      <c r="K3" s="21"/>
      <c r="L3" s="21"/>
      <c r="M3" s="21"/>
    </row>
    <row r="5" spans="1:13" x14ac:dyDescent="0.35">
      <c r="C5" t="s">
        <v>234</v>
      </c>
      <c r="E5" s="6">
        <v>1</v>
      </c>
      <c r="F5" s="6">
        <v>2</v>
      </c>
      <c r="G5" s="6" t="s">
        <v>32</v>
      </c>
      <c r="H5" s="6" t="s">
        <v>33</v>
      </c>
      <c r="J5" s="6">
        <v>1</v>
      </c>
      <c r="K5" s="6">
        <v>2</v>
      </c>
      <c r="L5" s="6" t="s">
        <v>32</v>
      </c>
      <c r="M5" s="6" t="s">
        <v>33</v>
      </c>
    </row>
    <row r="6" spans="1:13" x14ac:dyDescent="0.35">
      <c r="A6">
        <v>1</v>
      </c>
      <c r="B6" t="s">
        <v>37</v>
      </c>
      <c r="E6" s="3">
        <v>632.29999999999995</v>
      </c>
      <c r="F6" s="3">
        <v>628.6</v>
      </c>
      <c r="G6" s="5">
        <v>3.5</v>
      </c>
      <c r="H6" s="5">
        <f t="shared" ref="H6:H37" si="0">E6+F6+G6</f>
        <v>1264.4000000000001</v>
      </c>
    </row>
    <row r="7" spans="1:13" x14ac:dyDescent="0.35">
      <c r="A7">
        <v>2</v>
      </c>
      <c r="B7" t="s">
        <v>36</v>
      </c>
      <c r="E7" s="3">
        <v>631.5</v>
      </c>
      <c r="F7" s="3">
        <v>629.70000000000005</v>
      </c>
      <c r="G7" s="5">
        <v>2</v>
      </c>
      <c r="H7" s="5">
        <f t="shared" si="0"/>
        <v>1263.2</v>
      </c>
    </row>
    <row r="8" spans="1:13" x14ac:dyDescent="0.35">
      <c r="A8">
        <v>3</v>
      </c>
      <c r="B8" t="s">
        <v>35</v>
      </c>
      <c r="E8" s="3">
        <v>630</v>
      </c>
      <c r="F8" s="3">
        <v>629.1</v>
      </c>
      <c r="G8" s="5">
        <v>4</v>
      </c>
      <c r="H8" s="5">
        <f t="shared" si="0"/>
        <v>1263.0999999999999</v>
      </c>
    </row>
    <row r="9" spans="1:13" x14ac:dyDescent="0.35">
      <c r="A9">
        <v>4</v>
      </c>
      <c r="B9" t="s">
        <v>40</v>
      </c>
      <c r="E9" s="3">
        <v>627</v>
      </c>
      <c r="F9" s="3">
        <v>628.5</v>
      </c>
      <c r="G9" s="5">
        <v>1</v>
      </c>
      <c r="H9" s="5">
        <f t="shared" si="0"/>
        <v>1256.5</v>
      </c>
    </row>
    <row r="10" spans="1:13" x14ac:dyDescent="0.35">
      <c r="A10">
        <v>5</v>
      </c>
      <c r="B10" t="s">
        <v>44</v>
      </c>
      <c r="E10" s="3">
        <v>626.5</v>
      </c>
      <c r="F10" s="3">
        <v>627.9</v>
      </c>
      <c r="G10" s="5">
        <v>1.5</v>
      </c>
      <c r="H10" s="5">
        <f t="shared" si="0"/>
        <v>1255.9000000000001</v>
      </c>
    </row>
    <row r="11" spans="1:13" x14ac:dyDescent="0.35">
      <c r="A11">
        <v>6</v>
      </c>
      <c r="B11" t="s">
        <v>46</v>
      </c>
      <c r="E11" s="3">
        <v>629.1</v>
      </c>
      <c r="F11" s="3">
        <v>625.20000000000005</v>
      </c>
      <c r="G11" s="5">
        <v>0.5</v>
      </c>
      <c r="H11" s="5">
        <f t="shared" si="0"/>
        <v>1254.8000000000002</v>
      </c>
    </row>
    <row r="12" spans="1:13" x14ac:dyDescent="0.35">
      <c r="A12">
        <v>7</v>
      </c>
      <c r="B12" t="s">
        <v>63</v>
      </c>
      <c r="E12" s="3">
        <v>627.79999999999995</v>
      </c>
      <c r="F12" s="3">
        <v>624</v>
      </c>
      <c r="G12" s="5">
        <v>3</v>
      </c>
      <c r="H12" s="5">
        <f t="shared" si="0"/>
        <v>1254.8</v>
      </c>
    </row>
    <row r="13" spans="1:13" x14ac:dyDescent="0.35">
      <c r="A13">
        <v>8</v>
      </c>
      <c r="B13" t="s">
        <v>39</v>
      </c>
      <c r="E13" s="3">
        <v>623.79999999999995</v>
      </c>
      <c r="F13" s="3">
        <v>627.6</v>
      </c>
      <c r="G13" s="5">
        <v>2.5</v>
      </c>
      <c r="H13" s="5">
        <f t="shared" si="0"/>
        <v>1253.9000000000001</v>
      </c>
    </row>
    <row r="14" spans="1:13" x14ac:dyDescent="0.35">
      <c r="A14">
        <v>9</v>
      </c>
      <c r="B14" t="s">
        <v>53</v>
      </c>
      <c r="E14" s="3">
        <v>627.1</v>
      </c>
      <c r="F14" s="3">
        <v>624.20000000000005</v>
      </c>
      <c r="G14" s="5"/>
      <c r="H14" s="5">
        <f t="shared" si="0"/>
        <v>1251.3000000000002</v>
      </c>
    </row>
    <row r="15" spans="1:13" x14ac:dyDescent="0.35">
      <c r="A15">
        <v>10</v>
      </c>
      <c r="B15" t="s">
        <v>58</v>
      </c>
      <c r="E15" s="3">
        <v>624.4</v>
      </c>
      <c r="F15" s="3">
        <v>626.9</v>
      </c>
      <c r="G15" s="5"/>
      <c r="H15" s="5">
        <f t="shared" si="0"/>
        <v>1251.3</v>
      </c>
    </row>
    <row r="16" spans="1:13" x14ac:dyDescent="0.35">
      <c r="A16">
        <v>11</v>
      </c>
      <c r="B16" t="s">
        <v>57</v>
      </c>
      <c r="E16" s="3">
        <v>626.4</v>
      </c>
      <c r="F16" s="3">
        <v>624.6</v>
      </c>
      <c r="G16" s="5"/>
      <c r="H16" s="5">
        <f t="shared" si="0"/>
        <v>1251</v>
      </c>
    </row>
    <row r="17" spans="1:8" x14ac:dyDescent="0.35">
      <c r="A17">
        <v>12</v>
      </c>
      <c r="B17" t="s">
        <v>47</v>
      </c>
      <c r="E17" s="3">
        <v>625.4</v>
      </c>
      <c r="F17" s="3">
        <v>625.1</v>
      </c>
      <c r="G17" s="5"/>
      <c r="H17" s="5">
        <f t="shared" si="0"/>
        <v>1250.5</v>
      </c>
    </row>
    <row r="18" spans="1:8" x14ac:dyDescent="0.35">
      <c r="A18">
        <v>13</v>
      </c>
      <c r="B18" t="s">
        <v>45</v>
      </c>
      <c r="E18" s="3">
        <v>622.9</v>
      </c>
      <c r="F18" s="3">
        <v>627.29999999999995</v>
      </c>
      <c r="G18" s="5"/>
      <c r="H18" s="5">
        <f t="shared" si="0"/>
        <v>1250.1999999999998</v>
      </c>
    </row>
    <row r="19" spans="1:8" x14ac:dyDescent="0.35">
      <c r="A19">
        <v>14</v>
      </c>
      <c r="B19" t="s">
        <v>62</v>
      </c>
      <c r="E19" s="3">
        <v>626.4</v>
      </c>
      <c r="F19" s="3">
        <v>623.5</v>
      </c>
      <c r="G19" s="5"/>
      <c r="H19" s="5">
        <f t="shared" si="0"/>
        <v>1249.9000000000001</v>
      </c>
    </row>
    <row r="20" spans="1:8" x14ac:dyDescent="0.35">
      <c r="A20">
        <v>15</v>
      </c>
      <c r="B20" t="s">
        <v>43</v>
      </c>
      <c r="E20" s="3">
        <v>622.6</v>
      </c>
      <c r="F20" s="3">
        <v>626.70000000000005</v>
      </c>
      <c r="G20" s="5"/>
      <c r="H20" s="5">
        <f t="shared" si="0"/>
        <v>1249.3000000000002</v>
      </c>
    </row>
    <row r="21" spans="1:8" x14ac:dyDescent="0.35">
      <c r="A21">
        <v>16</v>
      </c>
      <c r="B21" t="s">
        <v>38</v>
      </c>
      <c r="E21" s="3">
        <v>625.6</v>
      </c>
      <c r="F21" s="3">
        <v>623.1</v>
      </c>
      <c r="G21" s="5"/>
      <c r="H21" s="5">
        <f t="shared" si="0"/>
        <v>1248.7</v>
      </c>
    </row>
    <row r="22" spans="1:8" x14ac:dyDescent="0.35">
      <c r="A22">
        <v>17</v>
      </c>
      <c r="B22" t="s">
        <v>41</v>
      </c>
      <c r="E22" s="3">
        <v>627.1</v>
      </c>
      <c r="F22" s="3">
        <v>620.79999999999995</v>
      </c>
      <c r="G22" s="5"/>
      <c r="H22" s="5">
        <f t="shared" si="0"/>
        <v>1247.9000000000001</v>
      </c>
    </row>
    <row r="23" spans="1:8" x14ac:dyDescent="0.35">
      <c r="A23">
        <v>18</v>
      </c>
      <c r="B23" t="s">
        <v>60</v>
      </c>
      <c r="E23" s="3">
        <v>625.29999999999995</v>
      </c>
      <c r="F23" s="3">
        <v>622</v>
      </c>
      <c r="G23" s="5"/>
      <c r="H23" s="5">
        <f t="shared" si="0"/>
        <v>1247.3</v>
      </c>
    </row>
    <row r="24" spans="1:8" x14ac:dyDescent="0.35">
      <c r="A24">
        <v>19</v>
      </c>
      <c r="B24" t="s">
        <v>54</v>
      </c>
      <c r="E24" s="3">
        <v>628.79999999999995</v>
      </c>
      <c r="F24" s="3">
        <v>617.70000000000005</v>
      </c>
      <c r="G24" s="5"/>
      <c r="H24" s="5">
        <f t="shared" si="0"/>
        <v>1246.5</v>
      </c>
    </row>
    <row r="25" spans="1:8" x14ac:dyDescent="0.35">
      <c r="A25">
        <v>20</v>
      </c>
      <c r="B25" t="s">
        <v>55</v>
      </c>
      <c r="E25" s="3">
        <v>625.5</v>
      </c>
      <c r="F25" s="3">
        <v>620.5</v>
      </c>
      <c r="G25" s="5"/>
      <c r="H25" s="5">
        <f t="shared" si="0"/>
        <v>1246</v>
      </c>
    </row>
    <row r="26" spans="1:8" x14ac:dyDescent="0.35">
      <c r="A26">
        <v>21</v>
      </c>
      <c r="B26" t="s">
        <v>64</v>
      </c>
      <c r="E26" s="3">
        <v>624.4</v>
      </c>
      <c r="F26" s="3">
        <v>620</v>
      </c>
      <c r="G26" s="5"/>
      <c r="H26" s="5">
        <f t="shared" si="0"/>
        <v>1244.4000000000001</v>
      </c>
    </row>
    <row r="27" spans="1:8" x14ac:dyDescent="0.35">
      <c r="A27">
        <v>22</v>
      </c>
      <c r="B27" t="s">
        <v>56</v>
      </c>
      <c r="E27" s="3">
        <v>620</v>
      </c>
      <c r="F27" s="3">
        <v>624.1</v>
      </c>
      <c r="G27" s="5"/>
      <c r="H27" s="5">
        <f t="shared" si="0"/>
        <v>1244.0999999999999</v>
      </c>
    </row>
    <row r="28" spans="1:8" x14ac:dyDescent="0.35">
      <c r="A28">
        <v>23</v>
      </c>
      <c r="B28" t="s">
        <v>52</v>
      </c>
      <c r="E28" s="3">
        <v>621.29999999999995</v>
      </c>
      <c r="F28" s="3">
        <v>622.1</v>
      </c>
      <c r="G28" s="5"/>
      <c r="H28" s="5">
        <f t="shared" si="0"/>
        <v>1243.4000000000001</v>
      </c>
    </row>
    <row r="29" spans="1:8" x14ac:dyDescent="0.35">
      <c r="A29">
        <v>24</v>
      </c>
      <c r="B29" t="s">
        <v>71</v>
      </c>
      <c r="E29" s="3">
        <v>618.29999999999995</v>
      </c>
      <c r="F29" s="3">
        <v>624.5</v>
      </c>
      <c r="G29" s="5"/>
      <c r="H29" s="5">
        <f t="shared" si="0"/>
        <v>1242.8</v>
      </c>
    </row>
    <row r="30" spans="1:8" x14ac:dyDescent="0.35">
      <c r="A30">
        <v>25</v>
      </c>
      <c r="B30" t="s">
        <v>69</v>
      </c>
      <c r="E30" s="3">
        <v>619.1</v>
      </c>
      <c r="F30" s="3">
        <v>623.29999999999995</v>
      </c>
      <c r="G30" s="5"/>
      <c r="H30" s="5">
        <f t="shared" si="0"/>
        <v>1242.4000000000001</v>
      </c>
    </row>
    <row r="31" spans="1:8" x14ac:dyDescent="0.35">
      <c r="A31">
        <v>26</v>
      </c>
      <c r="B31" t="s">
        <v>42</v>
      </c>
      <c r="E31" s="3">
        <v>617.29999999999995</v>
      </c>
      <c r="F31" s="3">
        <v>624.70000000000005</v>
      </c>
      <c r="G31" s="5"/>
      <c r="H31" s="5">
        <f t="shared" si="0"/>
        <v>1242</v>
      </c>
    </row>
    <row r="32" spans="1:8" x14ac:dyDescent="0.35">
      <c r="A32">
        <v>27</v>
      </c>
      <c r="B32" t="s">
        <v>50</v>
      </c>
      <c r="E32" s="3">
        <v>622.70000000000005</v>
      </c>
      <c r="F32" s="3">
        <v>619</v>
      </c>
      <c r="G32" s="5"/>
      <c r="H32" s="5">
        <f t="shared" si="0"/>
        <v>1241.7</v>
      </c>
    </row>
    <row r="33" spans="1:8" x14ac:dyDescent="0.35">
      <c r="A33">
        <v>28</v>
      </c>
      <c r="B33" t="s">
        <v>67</v>
      </c>
      <c r="E33" s="3">
        <v>623</v>
      </c>
      <c r="F33" s="3">
        <v>618.70000000000005</v>
      </c>
      <c r="G33" s="5"/>
      <c r="H33" s="5">
        <f t="shared" si="0"/>
        <v>1241.7</v>
      </c>
    </row>
    <row r="34" spans="1:8" x14ac:dyDescent="0.35">
      <c r="A34">
        <v>29</v>
      </c>
      <c r="B34" t="s">
        <v>48</v>
      </c>
      <c r="E34" s="3">
        <v>618.29999999999995</v>
      </c>
      <c r="F34" s="3">
        <v>623.1</v>
      </c>
      <c r="G34" s="5"/>
      <c r="H34" s="5">
        <f t="shared" si="0"/>
        <v>1241.4000000000001</v>
      </c>
    </row>
    <row r="35" spans="1:8" x14ac:dyDescent="0.35">
      <c r="A35">
        <v>30</v>
      </c>
      <c r="B35" t="s">
        <v>61</v>
      </c>
      <c r="E35" s="3">
        <v>619.6</v>
      </c>
      <c r="F35" s="3">
        <v>621.20000000000005</v>
      </c>
      <c r="G35" s="5"/>
      <c r="H35" s="5">
        <f t="shared" si="0"/>
        <v>1240.8000000000002</v>
      </c>
    </row>
    <row r="36" spans="1:8" x14ac:dyDescent="0.35">
      <c r="A36">
        <v>31</v>
      </c>
      <c r="B36" t="s">
        <v>68</v>
      </c>
      <c r="E36" s="3">
        <v>624</v>
      </c>
      <c r="F36" s="3">
        <v>616.6</v>
      </c>
      <c r="G36" s="5"/>
      <c r="H36" s="5">
        <f t="shared" si="0"/>
        <v>1240.5999999999999</v>
      </c>
    </row>
    <row r="37" spans="1:8" x14ac:dyDescent="0.35">
      <c r="A37">
        <v>32</v>
      </c>
      <c r="B37" t="s">
        <v>72</v>
      </c>
      <c r="E37" s="3">
        <v>620.1</v>
      </c>
      <c r="F37" s="3">
        <v>619.4</v>
      </c>
      <c r="G37" s="5"/>
      <c r="H37" s="5">
        <f t="shared" si="0"/>
        <v>1239.5</v>
      </c>
    </row>
    <row r="38" spans="1:8" x14ac:dyDescent="0.35">
      <c r="A38">
        <v>33</v>
      </c>
      <c r="B38" t="s">
        <v>66</v>
      </c>
      <c r="E38" s="3">
        <v>615.9</v>
      </c>
      <c r="F38" s="3">
        <v>622.1</v>
      </c>
      <c r="G38" s="5"/>
      <c r="H38" s="5">
        <f t="shared" ref="H38:H64" si="1">E38+F38+G38</f>
        <v>1238</v>
      </c>
    </row>
    <row r="39" spans="1:8" x14ac:dyDescent="0.35">
      <c r="A39">
        <v>34</v>
      </c>
      <c r="B39" t="s">
        <v>70</v>
      </c>
      <c r="E39" s="3">
        <v>620.29999999999995</v>
      </c>
      <c r="F39" s="3">
        <v>616.79999999999995</v>
      </c>
      <c r="G39" s="5"/>
      <c r="H39" s="5">
        <f t="shared" si="1"/>
        <v>1237.0999999999999</v>
      </c>
    </row>
    <row r="40" spans="1:8" x14ac:dyDescent="0.35">
      <c r="A40">
        <v>35</v>
      </c>
      <c r="B40" t="s">
        <v>65</v>
      </c>
      <c r="E40" s="3">
        <v>612.70000000000005</v>
      </c>
      <c r="F40" s="3">
        <v>624.1</v>
      </c>
      <c r="G40" s="5"/>
      <c r="H40" s="5">
        <f t="shared" si="1"/>
        <v>1236.8000000000002</v>
      </c>
    </row>
    <row r="41" spans="1:8" x14ac:dyDescent="0.35">
      <c r="A41">
        <v>36</v>
      </c>
      <c r="B41" t="s">
        <v>49</v>
      </c>
      <c r="E41" s="3">
        <v>618.6</v>
      </c>
      <c r="F41" s="3">
        <v>615.70000000000005</v>
      </c>
      <c r="G41" s="5"/>
      <c r="H41" s="5">
        <f t="shared" si="1"/>
        <v>1234.3000000000002</v>
      </c>
    </row>
    <row r="42" spans="1:8" x14ac:dyDescent="0.35">
      <c r="A42">
        <v>37</v>
      </c>
      <c r="B42" t="s">
        <v>73</v>
      </c>
      <c r="E42" s="3">
        <v>614.4</v>
      </c>
      <c r="F42" s="3">
        <v>619.70000000000005</v>
      </c>
      <c r="G42" s="5"/>
      <c r="H42" s="5">
        <f t="shared" si="1"/>
        <v>1234.0999999999999</v>
      </c>
    </row>
    <row r="43" spans="1:8" x14ac:dyDescent="0.35">
      <c r="A43">
        <v>38</v>
      </c>
      <c r="B43" t="s">
        <v>51</v>
      </c>
      <c r="E43" s="3">
        <v>619</v>
      </c>
      <c r="F43" s="3">
        <v>615</v>
      </c>
      <c r="G43" s="5"/>
      <c r="H43" s="5">
        <f t="shared" si="1"/>
        <v>1234</v>
      </c>
    </row>
    <row r="44" spans="1:8" x14ac:dyDescent="0.35">
      <c r="A44">
        <v>39</v>
      </c>
      <c r="B44" t="s">
        <v>74</v>
      </c>
      <c r="E44" s="3">
        <v>620.1</v>
      </c>
      <c r="F44" s="3">
        <v>611.5</v>
      </c>
      <c r="G44" s="5"/>
      <c r="H44" s="5">
        <f t="shared" si="1"/>
        <v>1231.5999999999999</v>
      </c>
    </row>
    <row r="45" spans="1:8" x14ac:dyDescent="0.35">
      <c r="A45">
        <v>40</v>
      </c>
      <c r="B45" t="s">
        <v>75</v>
      </c>
      <c r="E45" s="3">
        <v>610.70000000000005</v>
      </c>
      <c r="F45" s="3">
        <v>620.29999999999995</v>
      </c>
      <c r="G45" s="5"/>
      <c r="H45" s="5">
        <f t="shared" si="1"/>
        <v>1231</v>
      </c>
    </row>
    <row r="46" spans="1:8" x14ac:dyDescent="0.35">
      <c r="A46">
        <v>41</v>
      </c>
      <c r="B46" t="s">
        <v>76</v>
      </c>
      <c r="E46" s="3">
        <v>613.5</v>
      </c>
      <c r="F46" s="3">
        <v>617.5</v>
      </c>
      <c r="G46" s="5"/>
      <c r="H46" s="5">
        <f t="shared" si="1"/>
        <v>1231</v>
      </c>
    </row>
    <row r="47" spans="1:8" x14ac:dyDescent="0.35">
      <c r="A47">
        <v>42</v>
      </c>
      <c r="B47" t="s">
        <v>77</v>
      </c>
      <c r="E47" s="3">
        <v>612.5</v>
      </c>
      <c r="F47" s="3">
        <v>617.20000000000005</v>
      </c>
      <c r="G47" s="5"/>
      <c r="H47" s="5">
        <f t="shared" si="1"/>
        <v>1229.7</v>
      </c>
    </row>
    <row r="48" spans="1:8" x14ac:dyDescent="0.35">
      <c r="A48">
        <v>43</v>
      </c>
      <c r="B48" t="s">
        <v>78</v>
      </c>
      <c r="E48" s="3">
        <v>614.79999999999995</v>
      </c>
      <c r="F48" s="3">
        <v>614.6</v>
      </c>
      <c r="G48" s="5"/>
      <c r="H48" s="5">
        <f t="shared" si="1"/>
        <v>1229.4000000000001</v>
      </c>
    </row>
    <row r="49" spans="1:8" x14ac:dyDescent="0.35">
      <c r="A49">
        <v>44</v>
      </c>
      <c r="B49" t="s">
        <v>79</v>
      </c>
      <c r="E49" s="3">
        <v>615.79999999999995</v>
      </c>
      <c r="F49" s="3">
        <v>612.70000000000005</v>
      </c>
      <c r="G49" s="5"/>
      <c r="H49" s="5">
        <f t="shared" si="1"/>
        <v>1228.5</v>
      </c>
    </row>
    <row r="50" spans="1:8" x14ac:dyDescent="0.35">
      <c r="A50">
        <v>45</v>
      </c>
      <c r="B50" t="s">
        <v>59</v>
      </c>
      <c r="E50" s="3">
        <v>612.9</v>
      </c>
      <c r="F50" s="3">
        <v>614</v>
      </c>
      <c r="G50" s="5"/>
      <c r="H50" s="5">
        <f t="shared" si="1"/>
        <v>1226.9000000000001</v>
      </c>
    </row>
    <row r="51" spans="1:8" x14ac:dyDescent="0.35">
      <c r="A51">
        <v>46</v>
      </c>
      <c r="B51" t="s">
        <v>80</v>
      </c>
      <c r="E51" s="3">
        <v>610.6</v>
      </c>
      <c r="F51" s="3">
        <v>616.20000000000005</v>
      </c>
      <c r="G51" s="5"/>
      <c r="H51" s="5">
        <f t="shared" si="1"/>
        <v>1226.8000000000002</v>
      </c>
    </row>
    <row r="52" spans="1:8" x14ac:dyDescent="0.35">
      <c r="A52">
        <v>47</v>
      </c>
      <c r="B52" t="s">
        <v>81</v>
      </c>
      <c r="E52" s="3">
        <v>613.29999999999995</v>
      </c>
      <c r="F52" s="3">
        <v>611.9</v>
      </c>
      <c r="G52" s="5"/>
      <c r="H52" s="5">
        <f t="shared" si="1"/>
        <v>1225.1999999999998</v>
      </c>
    </row>
    <row r="53" spans="1:8" x14ac:dyDescent="0.35">
      <c r="A53">
        <v>48</v>
      </c>
      <c r="B53" t="s">
        <v>82</v>
      </c>
      <c r="E53" s="3">
        <v>612.20000000000005</v>
      </c>
      <c r="F53" s="3">
        <v>610.29999999999995</v>
      </c>
      <c r="G53" s="5"/>
      <c r="H53" s="5">
        <f t="shared" si="1"/>
        <v>1222.5</v>
      </c>
    </row>
    <row r="54" spans="1:8" x14ac:dyDescent="0.35">
      <c r="A54">
        <v>49</v>
      </c>
      <c r="B54" t="s">
        <v>83</v>
      </c>
      <c r="E54" s="3">
        <v>609.29999999999995</v>
      </c>
      <c r="F54" s="3">
        <v>610.1</v>
      </c>
      <c r="G54" s="5"/>
      <c r="H54" s="5">
        <f t="shared" si="1"/>
        <v>1219.4000000000001</v>
      </c>
    </row>
    <row r="55" spans="1:8" x14ac:dyDescent="0.35">
      <c r="A55">
        <v>50</v>
      </c>
      <c r="B55" t="s">
        <v>84</v>
      </c>
      <c r="E55" s="3">
        <v>609.79999999999995</v>
      </c>
      <c r="F55" s="3">
        <v>607.79999999999995</v>
      </c>
      <c r="G55" s="5"/>
      <c r="H55" s="5">
        <f t="shared" si="1"/>
        <v>1217.5999999999999</v>
      </c>
    </row>
    <row r="56" spans="1:8" x14ac:dyDescent="0.35">
      <c r="A56">
        <v>51</v>
      </c>
      <c r="B56" t="s">
        <v>85</v>
      </c>
      <c r="E56" s="3">
        <v>607.29999999999995</v>
      </c>
      <c r="F56" s="3">
        <v>609.70000000000005</v>
      </c>
      <c r="G56" s="5"/>
      <c r="H56" s="5">
        <f t="shared" si="1"/>
        <v>1217</v>
      </c>
    </row>
    <row r="57" spans="1:8" x14ac:dyDescent="0.35">
      <c r="A57">
        <v>52</v>
      </c>
      <c r="B57" t="s">
        <v>86</v>
      </c>
      <c r="E57" s="3">
        <v>605.9</v>
      </c>
      <c r="F57" s="3">
        <v>606.20000000000005</v>
      </c>
      <c r="G57" s="5"/>
      <c r="H57" s="5">
        <f t="shared" si="1"/>
        <v>1212.0999999999999</v>
      </c>
    </row>
    <row r="58" spans="1:8" x14ac:dyDescent="0.35">
      <c r="A58">
        <v>53</v>
      </c>
      <c r="B58" t="s">
        <v>87</v>
      </c>
      <c r="E58" s="3">
        <v>609.5</v>
      </c>
      <c r="F58" s="3">
        <v>602.20000000000005</v>
      </c>
      <c r="G58" s="5"/>
      <c r="H58" s="5">
        <f t="shared" si="1"/>
        <v>1211.7</v>
      </c>
    </row>
    <row r="59" spans="1:8" x14ac:dyDescent="0.35">
      <c r="A59">
        <v>54</v>
      </c>
      <c r="B59" t="s">
        <v>88</v>
      </c>
      <c r="E59" s="3">
        <v>604.70000000000005</v>
      </c>
      <c r="F59" s="3">
        <v>605.20000000000005</v>
      </c>
      <c r="G59" s="5"/>
      <c r="H59" s="5">
        <f t="shared" si="1"/>
        <v>1209.9000000000001</v>
      </c>
    </row>
    <row r="60" spans="1:8" x14ac:dyDescent="0.35">
      <c r="A60">
        <v>55</v>
      </c>
      <c r="B60" t="s">
        <v>89</v>
      </c>
      <c r="E60" s="3">
        <v>605.5</v>
      </c>
      <c r="F60" s="3">
        <v>595.4</v>
      </c>
      <c r="G60" s="5"/>
      <c r="H60" s="5">
        <f t="shared" si="1"/>
        <v>1200.9000000000001</v>
      </c>
    </row>
    <row r="61" spans="1:8" x14ac:dyDescent="0.35">
      <c r="A61">
        <v>56</v>
      </c>
      <c r="B61" t="s">
        <v>90</v>
      </c>
      <c r="E61" s="3">
        <v>602.70000000000005</v>
      </c>
      <c r="F61" s="3">
        <v>595.29999999999995</v>
      </c>
      <c r="G61" s="5"/>
      <c r="H61" s="5">
        <f t="shared" si="1"/>
        <v>1198</v>
      </c>
    </row>
    <row r="62" spans="1:8" x14ac:dyDescent="0.35">
      <c r="A62">
        <v>57</v>
      </c>
      <c r="B62" t="s">
        <v>91</v>
      </c>
      <c r="E62" s="3">
        <v>599.79999999999995</v>
      </c>
      <c r="F62" s="3">
        <v>580.20000000000005</v>
      </c>
      <c r="G62" s="5"/>
      <c r="H62" s="5">
        <f t="shared" si="1"/>
        <v>1180</v>
      </c>
    </row>
    <row r="63" spans="1:8" x14ac:dyDescent="0.35">
      <c r="A63">
        <v>58</v>
      </c>
      <c r="B63" t="s">
        <v>92</v>
      </c>
      <c r="E63" s="3">
        <v>593.70000000000005</v>
      </c>
      <c r="F63" s="3">
        <v>585.79999999999995</v>
      </c>
      <c r="G63" s="5"/>
      <c r="H63" s="5">
        <f t="shared" si="1"/>
        <v>1179.5</v>
      </c>
    </row>
    <row r="64" spans="1:8" x14ac:dyDescent="0.35">
      <c r="A64">
        <v>59</v>
      </c>
      <c r="B64" t="s">
        <v>93</v>
      </c>
      <c r="E64" s="3">
        <v>518.9</v>
      </c>
      <c r="F64" s="3">
        <v>552.1</v>
      </c>
      <c r="G64" s="5"/>
      <c r="H64" s="5">
        <f t="shared" si="1"/>
        <v>1071</v>
      </c>
    </row>
  </sheetData>
  <sortState xmlns:xlrd2="http://schemas.microsoft.com/office/spreadsheetml/2017/richdata2" ref="B6:H64">
    <sortCondition descending="1" ref="H6:H64"/>
  </sortState>
  <mergeCells count="2">
    <mergeCell ref="J3:M3"/>
    <mergeCell ref="E3:H3"/>
  </mergeCells>
  <conditionalFormatting sqref="E6:F64">
    <cfRule type="containsText" dxfId="11" priority="5795" operator="containsText" text="Score">
      <formula>NOT(ISERROR(SEARCH("Score",E6)))</formula>
    </cfRule>
    <cfRule type="cellIs" dxfId="10" priority="5796" operator="greaterThan">
      <formula>#REF!</formula>
    </cfRule>
    <cfRule type="cellIs" dxfId="9" priority="5797" operator="equal">
      <formula>#REF!</formula>
    </cfRule>
    <cfRule type="cellIs" dxfId="8" priority="5798" operator="less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D3BE-3444-4618-8867-62E0142BC080}">
  <dimension ref="A3:M36"/>
  <sheetViews>
    <sheetView workbookViewId="0">
      <selection activeCell="C5" sqref="C5"/>
    </sheetView>
  </sheetViews>
  <sheetFormatPr defaultRowHeight="14.5" x14ac:dyDescent="0.35"/>
  <cols>
    <col min="2" max="2" width="15" bestFit="1" customWidth="1"/>
    <col min="3" max="3" width="10.6328125" bestFit="1" customWidth="1"/>
    <col min="4" max="4" width="8.7265625" customWidth="1"/>
    <col min="8" max="8" width="16.54296875" bestFit="1" customWidth="1"/>
  </cols>
  <sheetData>
    <row r="3" spans="1:13" x14ac:dyDescent="0.35">
      <c r="B3" s="21" t="s">
        <v>34</v>
      </c>
      <c r="C3" s="21"/>
      <c r="D3" s="21"/>
      <c r="E3" s="21"/>
      <c r="F3" s="21"/>
      <c r="G3" s="21"/>
      <c r="H3" s="21"/>
      <c r="J3" s="21" t="s">
        <v>233</v>
      </c>
      <c r="K3" s="21"/>
      <c r="L3" s="21"/>
      <c r="M3" s="21"/>
    </row>
    <row r="4" spans="1:13" x14ac:dyDescent="0.35">
      <c r="E4" s="4">
        <v>1</v>
      </c>
      <c r="F4" s="4">
        <v>2</v>
      </c>
      <c r="G4" s="3" t="s">
        <v>32</v>
      </c>
      <c r="H4" s="3" t="s">
        <v>33</v>
      </c>
      <c r="J4" s="6">
        <v>1</v>
      </c>
      <c r="K4" s="6">
        <v>2</v>
      </c>
      <c r="L4" s="6" t="s">
        <v>32</v>
      </c>
      <c r="M4" s="6" t="s">
        <v>33</v>
      </c>
    </row>
    <row r="5" spans="1:13" x14ac:dyDescent="0.35">
      <c r="C5" t="s">
        <v>234</v>
      </c>
      <c r="E5" s="3"/>
      <c r="F5" s="3"/>
      <c r="G5" s="3"/>
      <c r="H5" s="3"/>
    </row>
    <row r="6" spans="1:13" x14ac:dyDescent="0.35">
      <c r="A6">
        <v>1</v>
      </c>
      <c r="B6" t="s">
        <v>0</v>
      </c>
      <c r="E6" s="3">
        <v>631.79999999999995</v>
      </c>
      <c r="F6" s="3">
        <v>631.70000000000005</v>
      </c>
      <c r="G6" s="3">
        <v>4</v>
      </c>
      <c r="H6" s="3">
        <f t="shared" ref="H6:H36" si="0">E6+F6+G6</f>
        <v>1267.5</v>
      </c>
    </row>
    <row r="7" spans="1:13" x14ac:dyDescent="0.35">
      <c r="A7">
        <v>2</v>
      </c>
      <c r="B7" t="s">
        <v>13</v>
      </c>
      <c r="E7" s="3">
        <v>626</v>
      </c>
      <c r="F7" s="3">
        <v>629.79999999999995</v>
      </c>
      <c r="G7" s="3">
        <v>2.5</v>
      </c>
      <c r="H7" s="3">
        <f t="shared" si="0"/>
        <v>1258.3</v>
      </c>
    </row>
    <row r="8" spans="1:13" x14ac:dyDescent="0.35">
      <c r="A8">
        <v>3</v>
      </c>
      <c r="B8" t="s">
        <v>2</v>
      </c>
      <c r="E8" s="3">
        <v>627.1</v>
      </c>
      <c r="F8" s="3">
        <v>624.9</v>
      </c>
      <c r="G8" s="3">
        <v>3</v>
      </c>
      <c r="H8" s="3">
        <f t="shared" si="0"/>
        <v>1255</v>
      </c>
    </row>
    <row r="9" spans="1:13" x14ac:dyDescent="0.35">
      <c r="A9">
        <v>4</v>
      </c>
      <c r="B9" t="s">
        <v>10</v>
      </c>
      <c r="E9" s="3">
        <v>626.6</v>
      </c>
      <c r="F9" s="3">
        <v>625.29999999999995</v>
      </c>
      <c r="G9" s="3">
        <v>2</v>
      </c>
      <c r="H9" s="3">
        <f t="shared" si="0"/>
        <v>1253.9000000000001</v>
      </c>
    </row>
    <row r="10" spans="1:13" x14ac:dyDescent="0.35">
      <c r="A10">
        <v>5</v>
      </c>
      <c r="B10" t="s">
        <v>3</v>
      </c>
      <c r="E10" s="3">
        <v>628.6</v>
      </c>
      <c r="F10" s="3">
        <v>621.4</v>
      </c>
      <c r="G10" s="3">
        <v>3.5</v>
      </c>
      <c r="H10" s="3">
        <f t="shared" si="0"/>
        <v>1253.5</v>
      </c>
    </row>
    <row r="11" spans="1:13" x14ac:dyDescent="0.35">
      <c r="A11">
        <v>6</v>
      </c>
      <c r="B11" t="s">
        <v>16</v>
      </c>
      <c r="E11" s="3">
        <v>624</v>
      </c>
      <c r="F11" s="3">
        <v>627.79999999999995</v>
      </c>
      <c r="G11" s="3">
        <v>1.5</v>
      </c>
      <c r="H11" s="3">
        <f t="shared" si="0"/>
        <v>1253.3</v>
      </c>
    </row>
    <row r="12" spans="1:13" x14ac:dyDescent="0.35">
      <c r="A12">
        <v>7</v>
      </c>
      <c r="B12" t="s">
        <v>8</v>
      </c>
      <c r="E12" s="3">
        <v>622.5</v>
      </c>
      <c r="F12" s="3">
        <v>629.29999999999995</v>
      </c>
      <c r="G12" s="3">
        <v>1</v>
      </c>
      <c r="H12" s="3">
        <f t="shared" si="0"/>
        <v>1252.8</v>
      </c>
    </row>
    <row r="13" spans="1:13" x14ac:dyDescent="0.35">
      <c r="A13">
        <v>8</v>
      </c>
      <c r="B13" t="s">
        <v>6</v>
      </c>
      <c r="E13" s="3">
        <v>622.79999999999995</v>
      </c>
      <c r="F13" s="3">
        <v>626.70000000000005</v>
      </c>
      <c r="G13" s="3">
        <v>0.5</v>
      </c>
      <c r="H13" s="3">
        <f t="shared" si="0"/>
        <v>1250</v>
      </c>
    </row>
    <row r="14" spans="1:13" x14ac:dyDescent="0.35">
      <c r="A14">
        <v>9</v>
      </c>
      <c r="B14" t="s">
        <v>7</v>
      </c>
      <c r="E14" s="3">
        <v>625.5</v>
      </c>
      <c r="F14" s="3">
        <v>623.4</v>
      </c>
      <c r="G14" s="3"/>
      <c r="H14" s="3">
        <f t="shared" si="0"/>
        <v>1248.9000000000001</v>
      </c>
    </row>
    <row r="15" spans="1:13" x14ac:dyDescent="0.35">
      <c r="A15">
        <v>10</v>
      </c>
      <c r="B15" t="s">
        <v>19</v>
      </c>
      <c r="E15" s="3">
        <v>623.4</v>
      </c>
      <c r="F15" s="3">
        <v>624</v>
      </c>
      <c r="G15" s="3"/>
      <c r="H15" s="3">
        <f t="shared" si="0"/>
        <v>1247.4000000000001</v>
      </c>
    </row>
    <row r="16" spans="1:13" x14ac:dyDescent="0.35">
      <c r="A16">
        <v>11</v>
      </c>
      <c r="B16" t="s">
        <v>20</v>
      </c>
      <c r="E16" s="3">
        <v>623.6</v>
      </c>
      <c r="F16" s="3">
        <v>623.29999999999995</v>
      </c>
      <c r="G16" s="3"/>
      <c r="H16" s="3">
        <f t="shared" si="0"/>
        <v>1246.9000000000001</v>
      </c>
    </row>
    <row r="17" spans="1:8" x14ac:dyDescent="0.35">
      <c r="A17">
        <v>12</v>
      </c>
      <c r="B17" t="s">
        <v>15</v>
      </c>
      <c r="E17" s="3">
        <v>622</v>
      </c>
      <c r="F17" s="3">
        <v>624.20000000000005</v>
      </c>
      <c r="G17" s="3"/>
      <c r="H17" s="3">
        <f t="shared" si="0"/>
        <v>1246.2</v>
      </c>
    </row>
    <row r="18" spans="1:8" x14ac:dyDescent="0.35">
      <c r="A18">
        <v>13</v>
      </c>
      <c r="B18" t="s">
        <v>12</v>
      </c>
      <c r="E18" s="3">
        <v>621.4</v>
      </c>
      <c r="F18" s="3">
        <v>624.4</v>
      </c>
      <c r="G18" s="3"/>
      <c r="H18" s="3">
        <f t="shared" si="0"/>
        <v>1245.8</v>
      </c>
    </row>
    <row r="19" spans="1:8" x14ac:dyDescent="0.35">
      <c r="A19">
        <v>14</v>
      </c>
      <c r="B19" t="s">
        <v>9</v>
      </c>
      <c r="E19" s="3">
        <v>622.79999999999995</v>
      </c>
      <c r="F19" s="3">
        <v>622.9</v>
      </c>
      <c r="G19" s="3"/>
      <c r="H19" s="3">
        <f t="shared" si="0"/>
        <v>1245.6999999999998</v>
      </c>
    </row>
    <row r="20" spans="1:8" x14ac:dyDescent="0.35">
      <c r="A20">
        <v>15</v>
      </c>
      <c r="B20" t="s">
        <v>18</v>
      </c>
      <c r="E20" s="3">
        <v>623.6</v>
      </c>
      <c r="F20" s="3">
        <v>622</v>
      </c>
      <c r="G20" s="3"/>
      <c r="H20" s="3">
        <f t="shared" si="0"/>
        <v>1245.5999999999999</v>
      </c>
    </row>
    <row r="21" spans="1:8" x14ac:dyDescent="0.35">
      <c r="A21">
        <v>16</v>
      </c>
      <c r="B21" t="s">
        <v>4</v>
      </c>
      <c r="E21" s="3">
        <v>622.5</v>
      </c>
      <c r="F21" s="3">
        <v>622.4</v>
      </c>
      <c r="G21" s="3"/>
      <c r="H21" s="3">
        <f t="shared" si="0"/>
        <v>1244.9000000000001</v>
      </c>
    </row>
    <row r="22" spans="1:8" x14ac:dyDescent="0.35">
      <c r="A22">
        <v>17</v>
      </c>
      <c r="B22" t="s">
        <v>23</v>
      </c>
      <c r="E22" s="3">
        <v>624.1</v>
      </c>
      <c r="F22" s="3">
        <v>619.6</v>
      </c>
      <c r="G22" s="3"/>
      <c r="H22" s="3">
        <f t="shared" si="0"/>
        <v>1243.7</v>
      </c>
    </row>
    <row r="23" spans="1:8" x14ac:dyDescent="0.35">
      <c r="A23">
        <v>18</v>
      </c>
      <c r="B23" t="s">
        <v>14</v>
      </c>
      <c r="E23" s="3">
        <v>621.9</v>
      </c>
      <c r="F23" s="3">
        <v>619.79999999999995</v>
      </c>
      <c r="G23" s="3"/>
      <c r="H23" s="3">
        <f t="shared" si="0"/>
        <v>1241.6999999999998</v>
      </c>
    </row>
    <row r="24" spans="1:8" x14ac:dyDescent="0.35">
      <c r="A24">
        <v>19</v>
      </c>
      <c r="B24" t="s">
        <v>11</v>
      </c>
      <c r="E24" s="3">
        <v>622.1</v>
      </c>
      <c r="F24" s="3">
        <v>618.79999999999995</v>
      </c>
      <c r="G24" s="3"/>
      <c r="H24" s="3">
        <f t="shared" si="0"/>
        <v>1240.9000000000001</v>
      </c>
    </row>
    <row r="25" spans="1:8" x14ac:dyDescent="0.35">
      <c r="A25">
        <v>20</v>
      </c>
      <c r="B25" t="s">
        <v>100</v>
      </c>
      <c r="E25" s="3">
        <v>619.70000000000005</v>
      </c>
      <c r="F25" s="3">
        <v>617.1</v>
      </c>
      <c r="G25" s="3"/>
      <c r="H25" s="3">
        <f t="shared" si="0"/>
        <v>1236.8000000000002</v>
      </c>
    </row>
    <row r="26" spans="1:8" x14ac:dyDescent="0.35">
      <c r="A26">
        <v>21</v>
      </c>
      <c r="B26" t="s">
        <v>21</v>
      </c>
      <c r="E26" s="3">
        <v>616.20000000000005</v>
      </c>
      <c r="F26" s="3">
        <v>618.70000000000005</v>
      </c>
      <c r="G26" s="3"/>
      <c r="H26" s="3">
        <f t="shared" si="0"/>
        <v>1234.9000000000001</v>
      </c>
    </row>
    <row r="27" spans="1:8" x14ac:dyDescent="0.35">
      <c r="A27">
        <v>22</v>
      </c>
      <c r="B27" t="s">
        <v>104</v>
      </c>
      <c r="E27" s="3">
        <v>613.20000000000005</v>
      </c>
      <c r="F27" s="3">
        <v>618.79999999999995</v>
      </c>
      <c r="G27" s="3"/>
      <c r="H27" s="3">
        <f t="shared" si="0"/>
        <v>1232</v>
      </c>
    </row>
    <row r="28" spans="1:8" x14ac:dyDescent="0.35">
      <c r="A28">
        <v>23</v>
      </c>
      <c r="B28" t="s">
        <v>22</v>
      </c>
      <c r="E28" s="3">
        <v>611</v>
      </c>
      <c r="F28" s="3">
        <v>614.6</v>
      </c>
      <c r="G28" s="3"/>
      <c r="H28" s="3">
        <f t="shared" si="0"/>
        <v>1225.5999999999999</v>
      </c>
    </row>
    <row r="29" spans="1:8" x14ac:dyDescent="0.35">
      <c r="A29">
        <v>24</v>
      </c>
      <c r="B29" t="s">
        <v>26</v>
      </c>
      <c r="E29" s="3">
        <v>602.70000000000005</v>
      </c>
      <c r="F29" s="3">
        <v>598.70000000000005</v>
      </c>
      <c r="G29" s="3"/>
      <c r="H29" s="3">
        <f t="shared" si="0"/>
        <v>1201.4000000000001</v>
      </c>
    </row>
    <row r="30" spans="1:8" x14ac:dyDescent="0.35">
      <c r="A30">
        <v>25</v>
      </c>
      <c r="B30" t="s">
        <v>101</v>
      </c>
      <c r="E30" s="3">
        <v>596.4</v>
      </c>
      <c r="F30" s="3">
        <v>604.79999999999995</v>
      </c>
      <c r="G30" s="3"/>
      <c r="H30" s="3">
        <f t="shared" si="0"/>
        <v>1201.1999999999998</v>
      </c>
    </row>
    <row r="31" spans="1:8" x14ac:dyDescent="0.35">
      <c r="A31">
        <v>26</v>
      </c>
      <c r="B31" t="s">
        <v>27</v>
      </c>
      <c r="E31" s="3">
        <v>601.6</v>
      </c>
      <c r="F31" s="3">
        <v>592.20000000000005</v>
      </c>
      <c r="G31" s="3"/>
      <c r="H31" s="3">
        <f t="shared" si="0"/>
        <v>1193.8000000000002</v>
      </c>
    </row>
    <row r="32" spans="1:8" x14ac:dyDescent="0.35">
      <c r="A32">
        <v>27</v>
      </c>
      <c r="B32" t="s">
        <v>28</v>
      </c>
      <c r="E32" s="3">
        <v>592.5</v>
      </c>
      <c r="F32" s="3">
        <v>592.5</v>
      </c>
      <c r="G32" s="3"/>
      <c r="H32" s="3">
        <f t="shared" si="0"/>
        <v>1185</v>
      </c>
    </row>
    <row r="33" spans="1:8" x14ac:dyDescent="0.35">
      <c r="A33">
        <v>28</v>
      </c>
      <c r="B33" t="s">
        <v>102</v>
      </c>
      <c r="E33" s="3">
        <v>584.79999999999995</v>
      </c>
      <c r="F33" s="3">
        <v>580.70000000000005</v>
      </c>
      <c r="G33" s="3"/>
      <c r="H33" s="3">
        <f t="shared" si="0"/>
        <v>1165.5</v>
      </c>
    </row>
    <row r="34" spans="1:8" x14ac:dyDescent="0.35">
      <c r="A34">
        <v>29</v>
      </c>
      <c r="B34" t="s">
        <v>103</v>
      </c>
      <c r="E34" s="3">
        <v>581.1</v>
      </c>
      <c r="F34" s="3">
        <v>570.4</v>
      </c>
      <c r="G34" s="3"/>
      <c r="H34" s="3">
        <f t="shared" si="0"/>
        <v>1151.5</v>
      </c>
    </row>
    <row r="35" spans="1:8" x14ac:dyDescent="0.35">
      <c r="A35">
        <v>30</v>
      </c>
      <c r="B35" t="s">
        <v>31</v>
      </c>
      <c r="E35" s="3">
        <v>556.5</v>
      </c>
      <c r="F35" s="3">
        <v>583</v>
      </c>
      <c r="G35" s="3"/>
      <c r="H35" s="3">
        <f t="shared" si="0"/>
        <v>1139.5</v>
      </c>
    </row>
    <row r="36" spans="1:8" x14ac:dyDescent="0.35">
      <c r="A36">
        <v>31</v>
      </c>
      <c r="B36" t="s">
        <v>29</v>
      </c>
      <c r="E36" s="3">
        <v>558.79999999999995</v>
      </c>
      <c r="F36" s="3">
        <v>561.20000000000005</v>
      </c>
      <c r="G36" s="3"/>
      <c r="H36" s="3">
        <f t="shared" si="0"/>
        <v>1120</v>
      </c>
    </row>
  </sheetData>
  <sortState xmlns:xlrd2="http://schemas.microsoft.com/office/spreadsheetml/2017/richdata2" ref="B6:H36">
    <sortCondition descending="1" ref="H6:H36"/>
  </sortState>
  <mergeCells count="2">
    <mergeCell ref="B3:H3"/>
    <mergeCell ref="J3:M3"/>
  </mergeCells>
  <conditionalFormatting sqref="E18:F36">
    <cfRule type="containsText" dxfId="7" priority="5799" operator="containsText" text="Score">
      <formula>NOT(ISERROR(SEARCH("Score",E18)))</formula>
    </cfRule>
    <cfRule type="cellIs" dxfId="6" priority="5800" operator="greaterThan">
      <formula>#REF!</formula>
    </cfRule>
    <cfRule type="cellIs" dxfId="5" priority="5801" operator="equal">
      <formula>#REF!</formula>
    </cfRule>
    <cfRule type="cellIs" dxfId="4" priority="5802" operator="lessThan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E975-022D-457F-A67A-CAA0B217E52F}">
  <dimension ref="A3:M50"/>
  <sheetViews>
    <sheetView workbookViewId="0">
      <selection activeCell="C12" sqref="C12"/>
    </sheetView>
  </sheetViews>
  <sheetFormatPr defaultRowHeight="14.5" x14ac:dyDescent="0.35"/>
  <cols>
    <col min="2" max="2" width="18.7265625" bestFit="1" customWidth="1"/>
    <col min="3" max="3" width="10.6328125" bestFit="1" customWidth="1"/>
    <col min="4" max="4" width="8.7265625" customWidth="1"/>
    <col min="8" max="8" width="15.7265625" bestFit="1" customWidth="1"/>
  </cols>
  <sheetData>
    <row r="3" spans="1:13" x14ac:dyDescent="0.35">
      <c r="E3" s="21" t="s">
        <v>34</v>
      </c>
      <c r="F3" s="21"/>
      <c r="G3" s="21"/>
      <c r="H3" s="21"/>
      <c r="J3" s="21" t="s">
        <v>233</v>
      </c>
      <c r="K3" s="21"/>
      <c r="L3" s="21"/>
      <c r="M3" s="21"/>
    </row>
    <row r="4" spans="1:13" x14ac:dyDescent="0.35">
      <c r="E4" s="2">
        <v>1</v>
      </c>
      <c r="F4" s="2">
        <v>2</v>
      </c>
      <c r="G4" s="2" t="s">
        <v>32</v>
      </c>
      <c r="H4" s="2" t="s">
        <v>33</v>
      </c>
      <c r="J4" s="6">
        <v>1</v>
      </c>
      <c r="K4" s="6">
        <v>2</v>
      </c>
      <c r="L4" s="6" t="s">
        <v>32</v>
      </c>
      <c r="M4" s="6" t="s">
        <v>33</v>
      </c>
    </row>
    <row r="5" spans="1:13" x14ac:dyDescent="0.35">
      <c r="C5" t="s">
        <v>234</v>
      </c>
      <c r="E5" s="2"/>
      <c r="F5" s="2"/>
      <c r="G5" s="2"/>
      <c r="H5" s="2"/>
    </row>
    <row r="6" spans="1:13" x14ac:dyDescent="0.35">
      <c r="A6">
        <v>1</v>
      </c>
      <c r="B6" t="s">
        <v>37</v>
      </c>
      <c r="E6" s="2">
        <v>586</v>
      </c>
      <c r="F6" s="2">
        <v>591</v>
      </c>
      <c r="G6" s="1">
        <v>3.5</v>
      </c>
      <c r="H6" s="2">
        <f t="shared" ref="H6:H50" si="0">E6+F6+G6</f>
        <v>1180.5</v>
      </c>
    </row>
    <row r="7" spans="1:13" x14ac:dyDescent="0.35">
      <c r="A7">
        <v>2</v>
      </c>
      <c r="B7" t="s">
        <v>35</v>
      </c>
      <c r="E7" s="2">
        <v>582</v>
      </c>
      <c r="F7" s="2">
        <v>590</v>
      </c>
      <c r="G7" s="1">
        <v>4</v>
      </c>
      <c r="H7" s="2">
        <f t="shared" si="0"/>
        <v>1176</v>
      </c>
    </row>
    <row r="8" spans="1:13" x14ac:dyDescent="0.35">
      <c r="A8">
        <v>3</v>
      </c>
      <c r="B8" t="s">
        <v>40</v>
      </c>
      <c r="E8" s="2">
        <v>581</v>
      </c>
      <c r="F8" s="2">
        <v>589</v>
      </c>
      <c r="G8" s="1">
        <v>3</v>
      </c>
      <c r="H8" s="2">
        <f t="shared" si="0"/>
        <v>1173</v>
      </c>
    </row>
    <row r="9" spans="1:13" x14ac:dyDescent="0.35">
      <c r="A9">
        <v>4</v>
      </c>
      <c r="B9" t="s">
        <v>63</v>
      </c>
      <c r="E9" s="2">
        <v>584</v>
      </c>
      <c r="F9" s="2">
        <v>587</v>
      </c>
      <c r="G9" s="1">
        <v>0.5</v>
      </c>
      <c r="H9" s="2">
        <f t="shared" si="0"/>
        <v>1171.5</v>
      </c>
    </row>
    <row r="10" spans="1:13" x14ac:dyDescent="0.35">
      <c r="A10">
        <v>5</v>
      </c>
      <c r="B10" t="s">
        <v>42</v>
      </c>
      <c r="E10" s="2">
        <v>583</v>
      </c>
      <c r="F10" s="2">
        <v>585</v>
      </c>
      <c r="G10" s="1">
        <v>1.5</v>
      </c>
      <c r="H10" s="2">
        <f t="shared" si="0"/>
        <v>1169.5</v>
      </c>
    </row>
    <row r="11" spans="1:13" x14ac:dyDescent="0.35">
      <c r="A11">
        <v>6</v>
      </c>
      <c r="B11" t="s">
        <v>105</v>
      </c>
      <c r="E11" s="2">
        <v>579</v>
      </c>
      <c r="F11" s="2">
        <v>587</v>
      </c>
      <c r="G11" s="1">
        <v>2.5</v>
      </c>
      <c r="H11" s="2">
        <f t="shared" si="0"/>
        <v>1168.5</v>
      </c>
    </row>
    <row r="12" spans="1:13" x14ac:dyDescent="0.35">
      <c r="A12">
        <v>7</v>
      </c>
      <c r="B12" t="s">
        <v>36</v>
      </c>
      <c r="E12" s="2">
        <v>575</v>
      </c>
      <c r="F12" s="2">
        <v>588</v>
      </c>
      <c r="G12" s="1">
        <v>2</v>
      </c>
      <c r="H12" s="2">
        <f t="shared" si="0"/>
        <v>1165</v>
      </c>
    </row>
    <row r="13" spans="1:13" x14ac:dyDescent="0.35">
      <c r="A13">
        <v>8</v>
      </c>
      <c r="B13" t="s">
        <v>58</v>
      </c>
      <c r="E13" s="2">
        <v>580</v>
      </c>
      <c r="F13" s="2">
        <v>582</v>
      </c>
      <c r="G13" s="1">
        <v>1</v>
      </c>
      <c r="H13" s="2">
        <f t="shared" si="0"/>
        <v>1163</v>
      </c>
    </row>
    <row r="14" spans="1:13" x14ac:dyDescent="0.35">
      <c r="A14">
        <v>9</v>
      </c>
      <c r="B14" t="s">
        <v>53</v>
      </c>
      <c r="E14" s="2">
        <v>579</v>
      </c>
      <c r="F14" s="2">
        <v>583</v>
      </c>
      <c r="G14" s="2"/>
      <c r="H14" s="2">
        <f t="shared" si="0"/>
        <v>1162</v>
      </c>
    </row>
    <row r="15" spans="1:13" x14ac:dyDescent="0.35">
      <c r="A15">
        <v>10</v>
      </c>
      <c r="B15" t="s">
        <v>39</v>
      </c>
      <c r="E15" s="2">
        <v>581</v>
      </c>
      <c r="F15" s="2">
        <v>580</v>
      </c>
      <c r="G15" s="2"/>
      <c r="H15" s="2">
        <f t="shared" si="0"/>
        <v>1161</v>
      </c>
    </row>
    <row r="16" spans="1:13" x14ac:dyDescent="0.35">
      <c r="A16">
        <v>11</v>
      </c>
      <c r="B16" t="s">
        <v>38</v>
      </c>
      <c r="E16" s="2">
        <v>570</v>
      </c>
      <c r="F16" s="2">
        <v>588</v>
      </c>
      <c r="G16" s="2"/>
      <c r="H16" s="2">
        <f t="shared" si="0"/>
        <v>1158</v>
      </c>
    </row>
    <row r="17" spans="1:8" x14ac:dyDescent="0.35">
      <c r="A17">
        <v>12</v>
      </c>
      <c r="B17" t="s">
        <v>41</v>
      </c>
      <c r="E17" s="2">
        <v>578</v>
      </c>
      <c r="F17" s="2">
        <v>580</v>
      </c>
      <c r="G17" s="2"/>
      <c r="H17" s="2">
        <f t="shared" si="0"/>
        <v>1158</v>
      </c>
    </row>
    <row r="18" spans="1:8" x14ac:dyDescent="0.35">
      <c r="A18">
        <v>13</v>
      </c>
      <c r="B18" t="s">
        <v>74</v>
      </c>
      <c r="E18" s="2">
        <v>578</v>
      </c>
      <c r="F18" s="2">
        <v>580</v>
      </c>
      <c r="G18" s="2"/>
      <c r="H18" s="2">
        <f t="shared" si="0"/>
        <v>1158</v>
      </c>
    </row>
    <row r="19" spans="1:8" x14ac:dyDescent="0.35">
      <c r="A19">
        <v>14</v>
      </c>
      <c r="B19" t="s">
        <v>60</v>
      </c>
      <c r="E19" s="2">
        <v>569</v>
      </c>
      <c r="F19" s="2">
        <v>587</v>
      </c>
      <c r="G19" s="2"/>
      <c r="H19" s="2">
        <f t="shared" si="0"/>
        <v>1156</v>
      </c>
    </row>
    <row r="20" spans="1:8" x14ac:dyDescent="0.35">
      <c r="A20">
        <v>15</v>
      </c>
      <c r="B20" t="s">
        <v>47</v>
      </c>
      <c r="E20" s="2">
        <v>574</v>
      </c>
      <c r="F20" s="2">
        <v>578</v>
      </c>
      <c r="G20" s="2"/>
      <c r="H20" s="2">
        <f t="shared" si="0"/>
        <v>1152</v>
      </c>
    </row>
    <row r="21" spans="1:8" x14ac:dyDescent="0.35">
      <c r="A21">
        <v>16</v>
      </c>
      <c r="B21" t="s">
        <v>69</v>
      </c>
      <c r="E21" s="2">
        <v>568</v>
      </c>
      <c r="F21" s="2">
        <v>583</v>
      </c>
      <c r="G21" s="2"/>
      <c r="H21" s="2">
        <f t="shared" si="0"/>
        <v>1151</v>
      </c>
    </row>
    <row r="22" spans="1:8" x14ac:dyDescent="0.35">
      <c r="A22">
        <v>17</v>
      </c>
      <c r="B22" t="s">
        <v>43</v>
      </c>
      <c r="E22" s="2">
        <v>570</v>
      </c>
      <c r="F22" s="2">
        <v>581</v>
      </c>
      <c r="G22" s="2"/>
      <c r="H22" s="2">
        <f t="shared" si="0"/>
        <v>1151</v>
      </c>
    </row>
    <row r="23" spans="1:8" x14ac:dyDescent="0.35">
      <c r="A23">
        <v>18</v>
      </c>
      <c r="B23" t="s">
        <v>67</v>
      </c>
      <c r="E23" s="2">
        <v>564</v>
      </c>
      <c r="F23" s="2">
        <v>586</v>
      </c>
      <c r="G23" s="2"/>
      <c r="H23" s="2">
        <f t="shared" si="0"/>
        <v>1150</v>
      </c>
    </row>
    <row r="24" spans="1:8" x14ac:dyDescent="0.35">
      <c r="A24">
        <v>19</v>
      </c>
      <c r="B24" t="s">
        <v>94</v>
      </c>
      <c r="E24" s="2">
        <v>570</v>
      </c>
      <c r="F24" s="2">
        <v>577</v>
      </c>
      <c r="G24" s="2"/>
      <c r="H24" s="2">
        <f t="shared" si="0"/>
        <v>1147</v>
      </c>
    </row>
    <row r="25" spans="1:8" x14ac:dyDescent="0.35">
      <c r="A25">
        <v>20</v>
      </c>
      <c r="B25" t="s">
        <v>106</v>
      </c>
      <c r="E25" s="2">
        <v>573</v>
      </c>
      <c r="F25" s="2">
        <v>574</v>
      </c>
      <c r="G25" s="2"/>
      <c r="H25" s="2">
        <f t="shared" si="0"/>
        <v>1147</v>
      </c>
    </row>
    <row r="26" spans="1:8" x14ac:dyDescent="0.35">
      <c r="A26">
        <v>21</v>
      </c>
      <c r="B26" t="s">
        <v>61</v>
      </c>
      <c r="E26" s="2">
        <v>570</v>
      </c>
      <c r="F26" s="2">
        <v>575</v>
      </c>
      <c r="G26" s="2"/>
      <c r="H26" s="2">
        <f t="shared" si="0"/>
        <v>1145</v>
      </c>
    </row>
    <row r="27" spans="1:8" x14ac:dyDescent="0.35">
      <c r="A27">
        <v>22</v>
      </c>
      <c r="B27" t="s">
        <v>52</v>
      </c>
      <c r="E27" s="2">
        <v>571</v>
      </c>
      <c r="F27" s="2">
        <v>574</v>
      </c>
      <c r="G27" s="2"/>
      <c r="H27" s="2">
        <f t="shared" si="0"/>
        <v>1145</v>
      </c>
    </row>
    <row r="28" spans="1:8" x14ac:dyDescent="0.35">
      <c r="A28">
        <v>23</v>
      </c>
      <c r="B28" t="s">
        <v>55</v>
      </c>
      <c r="E28" s="2">
        <v>576</v>
      </c>
      <c r="F28" s="2">
        <v>567</v>
      </c>
      <c r="G28" s="2"/>
      <c r="H28" s="2">
        <f t="shared" si="0"/>
        <v>1143</v>
      </c>
    </row>
    <row r="29" spans="1:8" x14ac:dyDescent="0.35">
      <c r="A29">
        <v>24</v>
      </c>
      <c r="B29" t="s">
        <v>59</v>
      </c>
      <c r="E29" s="2">
        <v>570</v>
      </c>
      <c r="F29" s="2">
        <v>572</v>
      </c>
      <c r="G29" s="2"/>
      <c r="H29" s="2">
        <f t="shared" si="0"/>
        <v>1142</v>
      </c>
    </row>
    <row r="30" spans="1:8" x14ac:dyDescent="0.35">
      <c r="A30">
        <v>25</v>
      </c>
      <c r="B30" t="s">
        <v>75</v>
      </c>
      <c r="E30" s="2">
        <v>561</v>
      </c>
      <c r="F30" s="2">
        <v>580</v>
      </c>
      <c r="G30" s="2"/>
      <c r="H30" s="2">
        <f t="shared" si="0"/>
        <v>1141</v>
      </c>
    </row>
    <row r="31" spans="1:8" x14ac:dyDescent="0.35">
      <c r="A31">
        <v>26</v>
      </c>
      <c r="B31" t="s">
        <v>44</v>
      </c>
      <c r="E31" s="2">
        <v>568</v>
      </c>
      <c r="F31" s="2">
        <v>573</v>
      </c>
      <c r="G31" s="2"/>
      <c r="H31" s="2">
        <f t="shared" si="0"/>
        <v>1141</v>
      </c>
    </row>
    <row r="32" spans="1:8" x14ac:dyDescent="0.35">
      <c r="A32">
        <v>27</v>
      </c>
      <c r="B32" t="s">
        <v>51</v>
      </c>
      <c r="E32" s="2">
        <v>557</v>
      </c>
      <c r="F32" s="2">
        <v>583</v>
      </c>
      <c r="G32" s="2"/>
      <c r="H32" s="2">
        <f t="shared" si="0"/>
        <v>1140</v>
      </c>
    </row>
    <row r="33" spans="1:8" x14ac:dyDescent="0.35">
      <c r="A33">
        <v>28</v>
      </c>
      <c r="B33" t="s">
        <v>77</v>
      </c>
      <c r="E33" s="2">
        <v>564</v>
      </c>
      <c r="F33" s="2">
        <v>574</v>
      </c>
      <c r="G33" s="2"/>
      <c r="H33" s="2">
        <f t="shared" si="0"/>
        <v>1138</v>
      </c>
    </row>
    <row r="34" spans="1:8" x14ac:dyDescent="0.35">
      <c r="A34">
        <v>29</v>
      </c>
      <c r="B34" t="s">
        <v>65</v>
      </c>
      <c r="E34" s="2">
        <v>571</v>
      </c>
      <c r="F34" s="2">
        <v>566</v>
      </c>
      <c r="G34" s="2"/>
      <c r="H34" s="2">
        <f t="shared" si="0"/>
        <v>1137</v>
      </c>
    </row>
    <row r="35" spans="1:8" x14ac:dyDescent="0.35">
      <c r="A35">
        <v>30</v>
      </c>
      <c r="B35" t="s">
        <v>50</v>
      </c>
      <c r="E35" s="2">
        <v>564</v>
      </c>
      <c r="F35" s="2">
        <v>566</v>
      </c>
      <c r="G35" s="2"/>
      <c r="H35" s="2">
        <f t="shared" si="0"/>
        <v>1130</v>
      </c>
    </row>
    <row r="36" spans="1:8" x14ac:dyDescent="0.35">
      <c r="A36">
        <v>31</v>
      </c>
      <c r="B36" t="s">
        <v>66</v>
      </c>
      <c r="E36" s="2">
        <v>559</v>
      </c>
      <c r="F36" s="2">
        <v>571</v>
      </c>
      <c r="G36" s="2"/>
      <c r="H36" s="2">
        <f t="shared" si="0"/>
        <v>1130</v>
      </c>
    </row>
    <row r="37" spans="1:8" x14ac:dyDescent="0.35">
      <c r="A37">
        <v>32</v>
      </c>
      <c r="B37" t="s">
        <v>49</v>
      </c>
      <c r="E37" s="2">
        <v>563</v>
      </c>
      <c r="F37" s="2">
        <v>566</v>
      </c>
      <c r="G37" s="2"/>
      <c r="H37" s="2">
        <f t="shared" si="0"/>
        <v>1129</v>
      </c>
    </row>
    <row r="38" spans="1:8" x14ac:dyDescent="0.35">
      <c r="A38">
        <v>33</v>
      </c>
      <c r="B38" t="s">
        <v>68</v>
      </c>
      <c r="E38" s="2">
        <v>550</v>
      </c>
      <c r="F38" s="2">
        <v>578</v>
      </c>
      <c r="G38" s="2"/>
      <c r="H38" s="2">
        <f t="shared" si="0"/>
        <v>1128</v>
      </c>
    </row>
    <row r="39" spans="1:8" x14ac:dyDescent="0.35">
      <c r="A39">
        <v>34</v>
      </c>
      <c r="B39" t="s">
        <v>54</v>
      </c>
      <c r="E39" s="2">
        <v>553</v>
      </c>
      <c r="F39" s="2">
        <v>574</v>
      </c>
      <c r="G39" s="2"/>
      <c r="H39" s="2">
        <f t="shared" si="0"/>
        <v>1127</v>
      </c>
    </row>
    <row r="40" spans="1:8" x14ac:dyDescent="0.35">
      <c r="A40">
        <v>35</v>
      </c>
      <c r="B40" t="s">
        <v>80</v>
      </c>
      <c r="E40" s="2">
        <v>550</v>
      </c>
      <c r="F40" s="2">
        <v>573</v>
      </c>
      <c r="G40" s="2"/>
      <c r="H40" s="2">
        <f t="shared" si="0"/>
        <v>1123</v>
      </c>
    </row>
    <row r="41" spans="1:8" x14ac:dyDescent="0.35">
      <c r="A41">
        <v>36</v>
      </c>
      <c r="B41" t="s">
        <v>70</v>
      </c>
      <c r="E41" s="2">
        <v>551</v>
      </c>
      <c r="F41" s="2">
        <v>571</v>
      </c>
      <c r="G41" s="2"/>
      <c r="H41" s="2">
        <f t="shared" si="0"/>
        <v>1122</v>
      </c>
    </row>
    <row r="42" spans="1:8" x14ac:dyDescent="0.35">
      <c r="A42">
        <v>37</v>
      </c>
      <c r="B42" t="s">
        <v>57</v>
      </c>
      <c r="E42" s="2">
        <v>555</v>
      </c>
      <c r="F42" s="2">
        <v>565</v>
      </c>
      <c r="G42" s="2"/>
      <c r="H42" s="2">
        <f t="shared" si="0"/>
        <v>1120</v>
      </c>
    </row>
    <row r="43" spans="1:8" x14ac:dyDescent="0.35">
      <c r="A43">
        <v>38</v>
      </c>
      <c r="B43" t="s">
        <v>78</v>
      </c>
      <c r="E43" s="2">
        <v>556</v>
      </c>
      <c r="F43" s="2">
        <v>563</v>
      </c>
      <c r="G43" s="2"/>
      <c r="H43" s="2">
        <f t="shared" si="0"/>
        <v>1119</v>
      </c>
    </row>
    <row r="44" spans="1:8" x14ac:dyDescent="0.35">
      <c r="A44">
        <v>39</v>
      </c>
      <c r="B44" t="s">
        <v>97</v>
      </c>
      <c r="E44" s="2">
        <v>550</v>
      </c>
      <c r="F44" s="2">
        <v>565</v>
      </c>
      <c r="G44" s="2"/>
      <c r="H44" s="2">
        <f t="shared" si="0"/>
        <v>1115</v>
      </c>
    </row>
    <row r="45" spans="1:8" x14ac:dyDescent="0.35">
      <c r="A45">
        <v>40</v>
      </c>
      <c r="B45" t="s">
        <v>95</v>
      </c>
      <c r="E45" s="2">
        <v>558</v>
      </c>
      <c r="F45" s="2">
        <v>555</v>
      </c>
      <c r="G45" s="2"/>
      <c r="H45" s="2">
        <f t="shared" si="0"/>
        <v>1113</v>
      </c>
    </row>
    <row r="46" spans="1:8" x14ac:dyDescent="0.35">
      <c r="A46">
        <v>41</v>
      </c>
      <c r="B46" t="s">
        <v>96</v>
      </c>
      <c r="E46" s="2">
        <v>554</v>
      </c>
      <c r="F46" s="2">
        <v>558</v>
      </c>
      <c r="G46" s="2"/>
      <c r="H46" s="2">
        <f t="shared" si="0"/>
        <v>1112</v>
      </c>
    </row>
    <row r="47" spans="1:8" x14ac:dyDescent="0.35">
      <c r="A47">
        <v>42</v>
      </c>
      <c r="B47" t="s">
        <v>87</v>
      </c>
      <c r="E47" s="2">
        <v>545</v>
      </c>
      <c r="F47" s="2">
        <v>563</v>
      </c>
      <c r="G47" s="2"/>
      <c r="H47" s="2">
        <f t="shared" si="0"/>
        <v>1108</v>
      </c>
    </row>
    <row r="48" spans="1:8" x14ac:dyDescent="0.35">
      <c r="A48">
        <v>43</v>
      </c>
      <c r="B48" t="s">
        <v>85</v>
      </c>
      <c r="E48" s="2">
        <v>549</v>
      </c>
      <c r="F48" s="2">
        <v>557</v>
      </c>
      <c r="G48" s="2"/>
      <c r="H48" s="2">
        <f t="shared" si="0"/>
        <v>1106</v>
      </c>
    </row>
    <row r="49" spans="1:8" x14ac:dyDescent="0.35">
      <c r="A49">
        <v>44</v>
      </c>
      <c r="B49" t="s">
        <v>98</v>
      </c>
      <c r="E49" s="2">
        <v>543</v>
      </c>
      <c r="F49" s="2">
        <v>562</v>
      </c>
      <c r="G49" s="2"/>
      <c r="H49" s="2">
        <f t="shared" si="0"/>
        <v>1105</v>
      </c>
    </row>
    <row r="50" spans="1:8" x14ac:dyDescent="0.35">
      <c r="A50">
        <v>45</v>
      </c>
      <c r="B50" t="s">
        <v>99</v>
      </c>
      <c r="E50" s="2">
        <v>535</v>
      </c>
      <c r="F50" s="2">
        <v>559</v>
      </c>
      <c r="G50" s="2"/>
      <c r="H50" s="2">
        <f t="shared" si="0"/>
        <v>1094</v>
      </c>
    </row>
  </sheetData>
  <sortState xmlns:xlrd2="http://schemas.microsoft.com/office/spreadsheetml/2017/richdata2" ref="B6:H50">
    <sortCondition descending="1" ref="H6:H50"/>
  </sortState>
  <mergeCells count="2">
    <mergeCell ref="J3:M3"/>
    <mergeCell ref="E3:H3"/>
  </mergeCells>
  <conditionalFormatting sqref="E21:F50">
    <cfRule type="containsText" dxfId="3" priority="1627" operator="containsText" text="Score">
      <formula>NOT(ISERROR(SEARCH("Score",E21)))</formula>
    </cfRule>
    <cfRule type="cellIs" dxfId="2" priority="1628" operator="greaterThan">
      <formula>#REF!</formula>
    </cfRule>
    <cfRule type="cellIs" dxfId="1" priority="1629" operator="equal">
      <formula>#REF!</formula>
    </cfRule>
    <cfRule type="cellIs" dxfId="0" priority="1630" operator="lessThan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ADF5-4E01-4649-91A4-6BFEDF73CCAA}">
  <dimension ref="A3:Z19"/>
  <sheetViews>
    <sheetView workbookViewId="0">
      <selection activeCell="B24" sqref="B24"/>
    </sheetView>
  </sheetViews>
  <sheetFormatPr defaultRowHeight="14.5" x14ac:dyDescent="0.35"/>
  <cols>
    <col min="1" max="1" width="19.54296875" bestFit="1" customWidth="1"/>
    <col min="2" max="3" width="19.54296875" customWidth="1"/>
    <col min="4" max="4" width="15.81640625" bestFit="1" customWidth="1"/>
    <col min="5" max="10" width="0" hidden="1" customWidth="1"/>
    <col min="12" max="18" width="0" hidden="1" customWidth="1"/>
    <col min="20" max="20" width="0" hidden="1" customWidth="1"/>
    <col min="22" max="22" width="0" hidden="1" customWidth="1"/>
    <col min="23" max="23" width="14.26953125" bestFit="1" customWidth="1"/>
    <col min="24" max="24" width="25.81640625" bestFit="1" customWidth="1"/>
  </cols>
  <sheetData>
    <row r="3" spans="1:26" x14ac:dyDescent="0.35">
      <c r="K3" s="21" t="s">
        <v>34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Z3" t="s">
        <v>233</v>
      </c>
    </row>
    <row r="5" spans="1:26" ht="15.5" x14ac:dyDescent="0.35">
      <c r="A5" s="7" t="s">
        <v>107</v>
      </c>
      <c r="B5" s="7" t="s">
        <v>108</v>
      </c>
      <c r="C5" s="7"/>
      <c r="E5" s="8">
        <v>1</v>
      </c>
      <c r="F5" s="8">
        <v>2</v>
      </c>
      <c r="G5" s="8">
        <v>3</v>
      </c>
      <c r="H5" s="8">
        <v>4</v>
      </c>
      <c r="I5" s="8">
        <v>5</v>
      </c>
      <c r="J5" s="8">
        <v>6</v>
      </c>
      <c r="K5" s="8" t="s">
        <v>144</v>
      </c>
      <c r="L5" s="8" t="s">
        <v>110</v>
      </c>
      <c r="M5" s="8">
        <v>1</v>
      </c>
      <c r="N5" s="8">
        <v>2</v>
      </c>
      <c r="O5" s="8">
        <v>3</v>
      </c>
      <c r="P5" s="8">
        <v>4</v>
      </c>
      <c r="Q5" s="8">
        <v>5</v>
      </c>
      <c r="R5" s="8">
        <v>6</v>
      </c>
      <c r="S5" s="8" t="s">
        <v>111</v>
      </c>
      <c r="T5" s="8" t="s">
        <v>112</v>
      </c>
      <c r="U5" s="8" t="s">
        <v>145</v>
      </c>
      <c r="V5" s="8" t="s">
        <v>113</v>
      </c>
      <c r="W5" s="8" t="s">
        <v>143</v>
      </c>
      <c r="X5" s="8" t="s">
        <v>146</v>
      </c>
    </row>
    <row r="6" spans="1:26" ht="15.5" x14ac:dyDescent="0.35">
      <c r="A6" s="9" t="s">
        <v>114</v>
      </c>
      <c r="B6" s="9" t="s">
        <v>115</v>
      </c>
      <c r="C6" s="9"/>
      <c r="E6" s="10">
        <v>93</v>
      </c>
      <c r="F6" s="10">
        <v>94</v>
      </c>
      <c r="G6" s="10">
        <v>95</v>
      </c>
      <c r="H6" s="10">
        <v>95</v>
      </c>
      <c r="I6" s="10">
        <v>99</v>
      </c>
      <c r="J6" s="10">
        <v>89</v>
      </c>
      <c r="K6" s="10">
        <v>565</v>
      </c>
      <c r="L6" s="10">
        <v>17</v>
      </c>
      <c r="M6" s="10">
        <v>96</v>
      </c>
      <c r="N6" s="10">
        <v>95</v>
      </c>
      <c r="O6" s="10">
        <v>92</v>
      </c>
      <c r="P6" s="10">
        <v>93</v>
      </c>
      <c r="Q6" s="10">
        <v>97</v>
      </c>
      <c r="R6" s="10">
        <v>95</v>
      </c>
      <c r="S6" s="10">
        <v>568</v>
      </c>
      <c r="T6" s="10">
        <v>15</v>
      </c>
      <c r="U6" s="10">
        <v>1133</v>
      </c>
      <c r="V6" s="10">
        <v>32</v>
      </c>
      <c r="W6" s="10">
        <v>8</v>
      </c>
      <c r="X6">
        <f>'Women''s Air Pistol'!U6+'Women''s Air Pistol'!W6</f>
        <v>1141</v>
      </c>
    </row>
    <row r="7" spans="1:26" ht="15.5" x14ac:dyDescent="0.35">
      <c r="A7" s="9" t="s">
        <v>116</v>
      </c>
      <c r="B7" s="9" t="s">
        <v>117</v>
      </c>
      <c r="C7" s="9"/>
      <c r="E7" s="10">
        <v>89</v>
      </c>
      <c r="F7" s="10">
        <v>94</v>
      </c>
      <c r="G7" s="10">
        <v>94</v>
      </c>
      <c r="H7" s="10">
        <v>89</v>
      </c>
      <c r="I7" s="10">
        <v>98</v>
      </c>
      <c r="J7" s="10">
        <v>92</v>
      </c>
      <c r="K7" s="10">
        <v>556</v>
      </c>
      <c r="L7" s="10">
        <v>11</v>
      </c>
      <c r="M7" s="10">
        <v>94</v>
      </c>
      <c r="N7" s="10">
        <v>94</v>
      </c>
      <c r="O7" s="10">
        <v>97</v>
      </c>
      <c r="P7" s="10">
        <v>96</v>
      </c>
      <c r="Q7" s="10">
        <v>96</v>
      </c>
      <c r="R7" s="10">
        <v>97</v>
      </c>
      <c r="S7" s="10">
        <v>574</v>
      </c>
      <c r="T7" s="10">
        <v>18</v>
      </c>
      <c r="U7" s="10">
        <v>1130</v>
      </c>
      <c r="V7" s="10">
        <v>29</v>
      </c>
      <c r="W7" s="10">
        <v>7</v>
      </c>
      <c r="X7">
        <f>'Women''s Air Pistol'!U7+'Women''s Air Pistol'!W7</f>
        <v>1137</v>
      </c>
    </row>
    <row r="8" spans="1:26" ht="15.5" x14ac:dyDescent="0.35">
      <c r="A8" s="9" t="s">
        <v>118</v>
      </c>
      <c r="B8" s="9" t="s">
        <v>119</v>
      </c>
      <c r="C8" s="9"/>
      <c r="E8" s="10">
        <v>97</v>
      </c>
      <c r="F8" s="10">
        <v>97</v>
      </c>
      <c r="G8" s="10">
        <v>96</v>
      </c>
      <c r="H8" s="10">
        <v>98</v>
      </c>
      <c r="I8" s="10">
        <v>96</v>
      </c>
      <c r="J8" s="10">
        <v>92</v>
      </c>
      <c r="K8" s="10">
        <v>576</v>
      </c>
      <c r="L8" s="10">
        <v>15</v>
      </c>
      <c r="M8" s="10">
        <v>94</v>
      </c>
      <c r="N8" s="10">
        <v>96</v>
      </c>
      <c r="O8" s="10">
        <v>97</v>
      </c>
      <c r="P8" s="10">
        <v>93</v>
      </c>
      <c r="Q8" s="10">
        <v>95</v>
      </c>
      <c r="R8" s="10">
        <v>96</v>
      </c>
      <c r="S8" s="10">
        <v>571</v>
      </c>
      <c r="T8" s="10">
        <v>19</v>
      </c>
      <c r="U8" s="10">
        <v>1147</v>
      </c>
      <c r="V8" s="10">
        <v>34</v>
      </c>
      <c r="W8" s="10">
        <v>6</v>
      </c>
      <c r="X8">
        <f>'Women''s Air Pistol'!U8+'Women''s Air Pistol'!W8</f>
        <v>1153</v>
      </c>
    </row>
    <row r="9" spans="1:26" ht="15.5" x14ac:dyDescent="0.35">
      <c r="A9" s="11" t="s">
        <v>120</v>
      </c>
      <c r="B9" s="9" t="s">
        <v>121</v>
      </c>
      <c r="C9" s="11"/>
      <c r="E9" s="10">
        <v>93</v>
      </c>
      <c r="F9" s="10">
        <v>93</v>
      </c>
      <c r="G9" s="10">
        <v>92</v>
      </c>
      <c r="H9" s="10">
        <v>96</v>
      </c>
      <c r="I9" s="10">
        <v>96</v>
      </c>
      <c r="J9" s="10">
        <v>94</v>
      </c>
      <c r="K9" s="10">
        <v>564</v>
      </c>
      <c r="L9" s="10">
        <v>14</v>
      </c>
      <c r="M9" s="10">
        <v>93</v>
      </c>
      <c r="N9" s="10">
        <v>91</v>
      </c>
      <c r="O9" s="10">
        <v>95</v>
      </c>
      <c r="P9" s="10">
        <v>91</v>
      </c>
      <c r="Q9" s="10">
        <v>91</v>
      </c>
      <c r="R9" s="10">
        <v>96</v>
      </c>
      <c r="S9" s="10">
        <v>557</v>
      </c>
      <c r="T9" s="10">
        <v>10</v>
      </c>
      <c r="U9" s="10">
        <v>1121</v>
      </c>
      <c r="V9" s="10">
        <v>24</v>
      </c>
      <c r="W9" s="10">
        <v>5</v>
      </c>
      <c r="X9">
        <f>'Women''s Air Pistol'!U9+'Women''s Air Pistol'!W9</f>
        <v>1126</v>
      </c>
    </row>
    <row r="10" spans="1:26" ht="15.5" x14ac:dyDescent="0.35">
      <c r="A10" s="9" t="s">
        <v>122</v>
      </c>
      <c r="B10" s="9" t="s">
        <v>123</v>
      </c>
      <c r="C10" s="9"/>
      <c r="E10" s="10">
        <v>95</v>
      </c>
      <c r="F10" s="10">
        <v>98</v>
      </c>
      <c r="G10" s="10">
        <v>96</v>
      </c>
      <c r="H10" s="10">
        <v>94</v>
      </c>
      <c r="I10" s="10">
        <v>95</v>
      </c>
      <c r="J10" s="10">
        <v>92</v>
      </c>
      <c r="K10" s="10">
        <v>570</v>
      </c>
      <c r="L10" s="10">
        <v>16</v>
      </c>
      <c r="M10" s="10">
        <v>93</v>
      </c>
      <c r="N10" s="10">
        <v>94</v>
      </c>
      <c r="O10" s="10">
        <v>96</v>
      </c>
      <c r="P10" s="10">
        <v>95</v>
      </c>
      <c r="Q10" s="10">
        <v>94</v>
      </c>
      <c r="R10" s="10">
        <v>94</v>
      </c>
      <c r="S10" s="10">
        <v>566</v>
      </c>
      <c r="T10" s="10">
        <v>9</v>
      </c>
      <c r="U10" s="10">
        <v>1136</v>
      </c>
      <c r="V10" s="10">
        <v>25</v>
      </c>
      <c r="W10" s="10">
        <v>4</v>
      </c>
      <c r="X10">
        <f>'Women''s Air Pistol'!U10+'Women''s Air Pistol'!W10</f>
        <v>1140</v>
      </c>
    </row>
    <row r="11" spans="1:26" ht="15.5" x14ac:dyDescent="0.35">
      <c r="A11" s="9" t="s">
        <v>124</v>
      </c>
      <c r="B11" s="9" t="s">
        <v>125</v>
      </c>
      <c r="C11" s="9"/>
      <c r="E11" s="10">
        <v>93</v>
      </c>
      <c r="F11" s="10">
        <v>96</v>
      </c>
      <c r="G11" s="10">
        <v>94</v>
      </c>
      <c r="H11" s="10">
        <v>95</v>
      </c>
      <c r="I11" s="10">
        <v>91</v>
      </c>
      <c r="J11" s="10">
        <v>92</v>
      </c>
      <c r="K11" s="10">
        <v>561</v>
      </c>
      <c r="L11" s="10">
        <v>12</v>
      </c>
      <c r="M11" s="10">
        <v>93</v>
      </c>
      <c r="N11" s="10">
        <v>94</v>
      </c>
      <c r="O11" s="10">
        <v>93</v>
      </c>
      <c r="P11" s="10">
        <v>95</v>
      </c>
      <c r="Q11" s="10">
        <v>96</v>
      </c>
      <c r="R11" s="10">
        <v>95</v>
      </c>
      <c r="S11" s="10">
        <v>566</v>
      </c>
      <c r="T11" s="10">
        <v>14</v>
      </c>
      <c r="U11" s="10">
        <v>1127</v>
      </c>
      <c r="V11" s="10">
        <v>26</v>
      </c>
      <c r="W11" s="10">
        <v>3</v>
      </c>
      <c r="X11">
        <f>'Women''s Air Pistol'!U11+'Women''s Air Pistol'!W11</f>
        <v>1130</v>
      </c>
    </row>
    <row r="12" spans="1:26" ht="15.5" x14ac:dyDescent="0.35">
      <c r="A12" s="9" t="s">
        <v>126</v>
      </c>
      <c r="B12" s="9" t="s">
        <v>127</v>
      </c>
      <c r="C12" s="9"/>
      <c r="E12" s="10">
        <v>88</v>
      </c>
      <c r="F12" s="10">
        <v>93</v>
      </c>
      <c r="G12" s="10">
        <v>92</v>
      </c>
      <c r="H12" s="10">
        <v>94</v>
      </c>
      <c r="I12" s="10">
        <v>90</v>
      </c>
      <c r="J12" s="10">
        <v>89</v>
      </c>
      <c r="K12" s="10">
        <v>546</v>
      </c>
      <c r="L12" s="10">
        <v>9</v>
      </c>
      <c r="M12" s="10">
        <v>91</v>
      </c>
      <c r="N12" s="10">
        <v>95</v>
      </c>
      <c r="O12" s="10">
        <v>91</v>
      </c>
      <c r="P12" s="10">
        <v>90</v>
      </c>
      <c r="Q12" s="10">
        <v>92</v>
      </c>
      <c r="R12" s="10">
        <v>91</v>
      </c>
      <c r="S12" s="10">
        <v>550</v>
      </c>
      <c r="T12" s="10">
        <v>3</v>
      </c>
      <c r="U12" s="10">
        <v>1096</v>
      </c>
      <c r="V12" s="10">
        <v>12</v>
      </c>
      <c r="W12" s="10">
        <v>2</v>
      </c>
      <c r="X12">
        <f>'Women''s Air Pistol'!U12+'Women''s Air Pistol'!W12</f>
        <v>1098</v>
      </c>
    </row>
    <row r="13" spans="1:26" ht="15.5" x14ac:dyDescent="0.35">
      <c r="A13" s="9" t="s">
        <v>128</v>
      </c>
      <c r="B13" s="9" t="s">
        <v>129</v>
      </c>
      <c r="C13" s="9"/>
      <c r="E13" s="10">
        <v>93</v>
      </c>
      <c r="F13" s="10">
        <v>92</v>
      </c>
      <c r="G13" s="10">
        <v>92</v>
      </c>
      <c r="H13" s="10">
        <v>92</v>
      </c>
      <c r="I13" s="10">
        <v>94</v>
      </c>
      <c r="J13" s="10">
        <v>94</v>
      </c>
      <c r="K13" s="10">
        <v>557</v>
      </c>
      <c r="L13" s="10">
        <v>10</v>
      </c>
      <c r="M13" s="10">
        <v>93</v>
      </c>
      <c r="N13" s="10">
        <v>94</v>
      </c>
      <c r="O13" s="10">
        <v>95</v>
      </c>
      <c r="P13" s="10">
        <v>92</v>
      </c>
      <c r="Q13" s="10">
        <v>91</v>
      </c>
      <c r="R13" s="10">
        <v>93</v>
      </c>
      <c r="S13" s="10">
        <v>558</v>
      </c>
      <c r="T13" s="10">
        <v>7</v>
      </c>
      <c r="U13" s="10">
        <v>1115</v>
      </c>
      <c r="V13" s="10">
        <v>17</v>
      </c>
      <c r="W13" s="10">
        <v>1</v>
      </c>
      <c r="X13">
        <f>'Women''s Air Pistol'!U13+'Women''s Air Pistol'!W13</f>
        <v>1116</v>
      </c>
    </row>
    <row r="14" spans="1:26" ht="15.5" x14ac:dyDescent="0.35">
      <c r="A14" s="9" t="s">
        <v>131</v>
      </c>
      <c r="B14" s="9" t="s">
        <v>132</v>
      </c>
      <c r="C14" s="9"/>
      <c r="E14" s="10">
        <v>90</v>
      </c>
      <c r="F14" s="10">
        <v>95</v>
      </c>
      <c r="G14" s="10">
        <v>91</v>
      </c>
      <c r="H14" s="10">
        <v>90</v>
      </c>
      <c r="I14" s="10">
        <v>93</v>
      </c>
      <c r="J14" s="10">
        <v>89</v>
      </c>
      <c r="K14" s="10">
        <v>548</v>
      </c>
      <c r="L14" s="10">
        <v>7</v>
      </c>
      <c r="M14" s="10">
        <v>93</v>
      </c>
      <c r="N14" s="10">
        <v>89</v>
      </c>
      <c r="O14" s="10">
        <v>93</v>
      </c>
      <c r="P14" s="10">
        <v>90</v>
      </c>
      <c r="Q14" s="10">
        <v>90</v>
      </c>
      <c r="R14" s="10">
        <v>90</v>
      </c>
      <c r="S14" s="10">
        <v>545</v>
      </c>
      <c r="T14" s="10">
        <v>6</v>
      </c>
      <c r="U14" s="10">
        <v>1093</v>
      </c>
      <c r="V14" s="10">
        <v>13</v>
      </c>
      <c r="W14" s="10"/>
      <c r="X14">
        <f>'Women''s Air Pistol'!U14+'Women''s Air Pistol'!W14</f>
        <v>1093</v>
      </c>
    </row>
    <row r="15" spans="1:26" ht="15.5" x14ac:dyDescent="0.35">
      <c r="A15" s="9" t="s">
        <v>133</v>
      </c>
      <c r="B15" s="9" t="s">
        <v>134</v>
      </c>
      <c r="C15" s="9"/>
      <c r="E15" s="10">
        <v>86</v>
      </c>
      <c r="F15" s="10">
        <v>88</v>
      </c>
      <c r="G15" s="10">
        <v>94</v>
      </c>
      <c r="H15" s="10">
        <v>92</v>
      </c>
      <c r="I15" s="10">
        <v>90</v>
      </c>
      <c r="J15" s="10">
        <v>88</v>
      </c>
      <c r="K15" s="10">
        <v>538</v>
      </c>
      <c r="L15" s="10">
        <v>11</v>
      </c>
      <c r="M15" s="10">
        <v>89</v>
      </c>
      <c r="N15" s="10">
        <v>93</v>
      </c>
      <c r="O15" s="10">
        <v>92</v>
      </c>
      <c r="P15" s="10">
        <v>89</v>
      </c>
      <c r="Q15" s="10">
        <v>90</v>
      </c>
      <c r="R15" s="10">
        <v>92</v>
      </c>
      <c r="S15" s="10">
        <v>545</v>
      </c>
      <c r="T15" s="10">
        <v>5</v>
      </c>
      <c r="U15" s="10">
        <v>1083</v>
      </c>
      <c r="V15" s="10">
        <v>16</v>
      </c>
      <c r="W15" s="10"/>
      <c r="X15">
        <f>'Women''s Air Pistol'!U15+'Women''s Air Pistol'!W15</f>
        <v>1083</v>
      </c>
    </row>
    <row r="16" spans="1:26" ht="15.5" x14ac:dyDescent="0.35">
      <c r="A16" s="9" t="s">
        <v>135</v>
      </c>
      <c r="B16" s="9" t="s">
        <v>136</v>
      </c>
      <c r="C16" s="9"/>
      <c r="E16" s="10">
        <v>89</v>
      </c>
      <c r="F16" s="10">
        <v>91</v>
      </c>
      <c r="G16" s="10">
        <v>90</v>
      </c>
      <c r="H16" s="10">
        <v>91</v>
      </c>
      <c r="I16" s="10">
        <v>90</v>
      </c>
      <c r="J16" s="10">
        <v>92</v>
      </c>
      <c r="K16" s="10">
        <v>543</v>
      </c>
      <c r="L16" s="10">
        <v>8</v>
      </c>
      <c r="M16" s="10">
        <v>92</v>
      </c>
      <c r="N16" s="10">
        <v>87</v>
      </c>
      <c r="O16" s="10">
        <v>90</v>
      </c>
      <c r="P16" s="10">
        <v>90</v>
      </c>
      <c r="Q16" s="10">
        <v>90</v>
      </c>
      <c r="R16" s="10">
        <v>90</v>
      </c>
      <c r="S16" s="10">
        <v>539</v>
      </c>
      <c r="T16" s="10">
        <v>9</v>
      </c>
      <c r="U16" s="10">
        <v>1082</v>
      </c>
      <c r="V16" s="10">
        <v>17</v>
      </c>
      <c r="W16" s="10"/>
      <c r="X16">
        <f>'Women''s Air Pistol'!U16+'Women''s Air Pistol'!W16</f>
        <v>1082</v>
      </c>
    </row>
    <row r="17" spans="1:24" ht="15.5" x14ac:dyDescent="0.35">
      <c r="A17" s="9" t="s">
        <v>137</v>
      </c>
      <c r="B17" s="9" t="s">
        <v>138</v>
      </c>
      <c r="C17" s="9"/>
      <c r="E17" s="10">
        <v>85</v>
      </c>
      <c r="F17" s="10">
        <v>89</v>
      </c>
      <c r="G17" s="10">
        <v>84</v>
      </c>
      <c r="H17" s="10">
        <v>93</v>
      </c>
      <c r="I17" s="10">
        <v>85</v>
      </c>
      <c r="J17" s="10">
        <v>90</v>
      </c>
      <c r="K17" s="10">
        <v>526</v>
      </c>
      <c r="L17" s="10">
        <v>8</v>
      </c>
      <c r="M17" s="10">
        <v>86</v>
      </c>
      <c r="N17" s="10">
        <v>88</v>
      </c>
      <c r="O17" s="10">
        <v>92</v>
      </c>
      <c r="P17" s="10">
        <v>87</v>
      </c>
      <c r="Q17" s="10">
        <v>88</v>
      </c>
      <c r="R17" s="10">
        <v>86</v>
      </c>
      <c r="S17" s="10">
        <v>527</v>
      </c>
      <c r="T17" s="10">
        <v>4</v>
      </c>
      <c r="U17" s="10">
        <v>1053</v>
      </c>
      <c r="V17" s="10">
        <v>12</v>
      </c>
      <c r="W17" s="10"/>
      <c r="X17">
        <f>'Women''s Air Pistol'!U17+'Women''s Air Pistol'!W17</f>
        <v>1053</v>
      </c>
    </row>
    <row r="18" spans="1:24" ht="15.5" x14ac:dyDescent="0.35">
      <c r="A18" s="9" t="s">
        <v>139</v>
      </c>
      <c r="B18" s="9" t="s">
        <v>140</v>
      </c>
      <c r="C18" s="9"/>
      <c r="E18" s="10">
        <v>81</v>
      </c>
      <c r="F18" s="10">
        <v>82</v>
      </c>
      <c r="G18" s="10">
        <v>86</v>
      </c>
      <c r="H18" s="10">
        <v>88</v>
      </c>
      <c r="I18" s="10">
        <v>88</v>
      </c>
      <c r="J18" s="10">
        <v>80</v>
      </c>
      <c r="K18" s="10">
        <v>505</v>
      </c>
      <c r="L18" s="10">
        <v>2</v>
      </c>
      <c r="M18" s="10">
        <v>86</v>
      </c>
      <c r="N18" s="10">
        <v>83</v>
      </c>
      <c r="O18" s="10">
        <v>88</v>
      </c>
      <c r="P18" s="10">
        <v>79</v>
      </c>
      <c r="Q18" s="10">
        <v>80</v>
      </c>
      <c r="R18" s="10">
        <v>82</v>
      </c>
      <c r="S18" s="10">
        <v>498</v>
      </c>
      <c r="T18" s="10">
        <v>3</v>
      </c>
      <c r="U18" s="10">
        <v>1003</v>
      </c>
      <c r="V18" s="10">
        <v>5</v>
      </c>
      <c r="W18" s="10"/>
      <c r="X18">
        <f>'Women''s Air Pistol'!U18+'Women''s Air Pistol'!W18</f>
        <v>1003</v>
      </c>
    </row>
    <row r="19" spans="1:24" ht="15.5" x14ac:dyDescent="0.35">
      <c r="A19" s="9" t="s">
        <v>141</v>
      </c>
      <c r="B19" s="9" t="s">
        <v>142</v>
      </c>
      <c r="C19" s="9"/>
      <c r="E19" s="10"/>
      <c r="F19" s="10"/>
      <c r="G19" s="10"/>
      <c r="H19" s="10"/>
      <c r="I19" s="10"/>
      <c r="J19" s="10"/>
      <c r="K19" s="10" t="s">
        <v>130</v>
      </c>
      <c r="L19" s="10"/>
      <c r="M19" s="10">
        <v>86</v>
      </c>
      <c r="N19" s="10">
        <v>81</v>
      </c>
      <c r="O19" s="10">
        <v>85</v>
      </c>
      <c r="P19" s="10">
        <v>89</v>
      </c>
      <c r="Q19" s="10">
        <v>88</v>
      </c>
      <c r="R19" s="10">
        <v>86</v>
      </c>
      <c r="S19" s="10">
        <v>515</v>
      </c>
      <c r="T19" s="10">
        <v>7</v>
      </c>
      <c r="U19" s="10">
        <v>515</v>
      </c>
      <c r="V19" s="10">
        <v>7</v>
      </c>
      <c r="W19" s="10"/>
      <c r="X19">
        <f>'Women''s Air Pistol'!U19+'Women''s Air Pistol'!W19</f>
        <v>515</v>
      </c>
    </row>
  </sheetData>
  <mergeCells count="1">
    <mergeCell ref="K3:X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D9AEA-D319-4249-A197-4F2B0E389F40}">
  <dimension ref="A2:Z40"/>
  <sheetViews>
    <sheetView workbookViewId="0">
      <selection activeCell="C14" sqref="C14"/>
    </sheetView>
  </sheetViews>
  <sheetFormatPr defaultRowHeight="14.5" x14ac:dyDescent="0.35"/>
  <cols>
    <col min="1" max="1" width="19.7265625" bestFit="1" customWidth="1"/>
    <col min="2" max="3" width="19.7265625" customWidth="1"/>
    <col min="4" max="4" width="12.36328125" customWidth="1"/>
    <col min="5" max="10" width="8.7265625" hidden="1" customWidth="1"/>
    <col min="12" max="18" width="0" hidden="1" customWidth="1"/>
    <col min="20" max="20" width="0" hidden="1" customWidth="1"/>
    <col min="22" max="22" width="0" hidden="1" customWidth="1"/>
    <col min="23" max="23" width="14.26953125" bestFit="1" customWidth="1"/>
    <col min="24" max="24" width="25.81640625" bestFit="1" customWidth="1"/>
  </cols>
  <sheetData>
    <row r="2" spans="1:26" x14ac:dyDescent="0.35">
      <c r="K2" s="21" t="s">
        <v>34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t="s">
        <v>233</v>
      </c>
    </row>
    <row r="4" spans="1:26" ht="15.5" x14ac:dyDescent="0.35">
      <c r="A4" s="7" t="s">
        <v>107</v>
      </c>
      <c r="B4" s="7" t="s">
        <v>108</v>
      </c>
      <c r="C4" s="7" t="s">
        <v>234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 t="s">
        <v>109</v>
      </c>
      <c r="L4" s="8" t="s">
        <v>110</v>
      </c>
      <c r="M4" s="8">
        <v>1</v>
      </c>
      <c r="N4" s="8">
        <v>2</v>
      </c>
      <c r="O4" s="8">
        <v>3</v>
      </c>
      <c r="P4" s="8">
        <v>4</v>
      </c>
      <c r="Q4" s="8">
        <v>5</v>
      </c>
      <c r="R4" s="8">
        <v>6</v>
      </c>
      <c r="S4" s="8" t="s">
        <v>173</v>
      </c>
      <c r="T4" s="8" t="s">
        <v>112</v>
      </c>
      <c r="U4" s="8" t="s">
        <v>33</v>
      </c>
      <c r="V4" s="8" t="s">
        <v>113</v>
      </c>
      <c r="W4" s="8" t="s">
        <v>143</v>
      </c>
      <c r="X4" s="8" t="s">
        <v>146</v>
      </c>
    </row>
    <row r="5" spans="1:26" ht="15.5" x14ac:dyDescent="0.35">
      <c r="A5" s="9" t="s">
        <v>141</v>
      </c>
      <c r="B5" s="9" t="s">
        <v>174</v>
      </c>
      <c r="C5" s="9"/>
      <c r="E5" s="10">
        <v>95</v>
      </c>
      <c r="F5" s="10">
        <v>98</v>
      </c>
      <c r="G5" s="10">
        <v>96</v>
      </c>
      <c r="H5" s="10">
        <v>94</v>
      </c>
      <c r="I5" s="10">
        <v>94</v>
      </c>
      <c r="J5" s="10">
        <v>97</v>
      </c>
      <c r="K5" s="10">
        <v>574</v>
      </c>
      <c r="L5" s="10">
        <v>19</v>
      </c>
      <c r="M5" s="10">
        <v>96</v>
      </c>
      <c r="N5" s="10">
        <v>93</v>
      </c>
      <c r="O5" s="10">
        <v>97</v>
      </c>
      <c r="P5" s="10">
        <v>95</v>
      </c>
      <c r="Q5" s="10">
        <v>92</v>
      </c>
      <c r="R5" s="10">
        <v>96</v>
      </c>
      <c r="S5" s="10">
        <v>569</v>
      </c>
      <c r="T5" s="10">
        <v>12</v>
      </c>
      <c r="U5" s="10">
        <v>1143</v>
      </c>
      <c r="V5" s="10">
        <v>31</v>
      </c>
      <c r="W5" s="15">
        <v>8</v>
      </c>
      <c r="X5" s="16">
        <f>U5+W5</f>
        <v>1151</v>
      </c>
    </row>
    <row r="6" spans="1:26" ht="15.5" x14ac:dyDescent="0.35">
      <c r="A6" s="9" t="s">
        <v>175</v>
      </c>
      <c r="B6" s="9" t="s">
        <v>176</v>
      </c>
      <c r="C6" s="9"/>
      <c r="E6" s="10">
        <v>95</v>
      </c>
      <c r="F6" s="10">
        <v>93</v>
      </c>
      <c r="G6" s="10">
        <v>95</v>
      </c>
      <c r="H6" s="10">
        <v>95</v>
      </c>
      <c r="I6" s="10">
        <v>94</v>
      </c>
      <c r="J6" s="10">
        <v>91</v>
      </c>
      <c r="K6" s="10">
        <v>563</v>
      </c>
      <c r="L6" s="10">
        <v>16</v>
      </c>
      <c r="M6" s="10">
        <v>96</v>
      </c>
      <c r="N6" s="10">
        <v>95</v>
      </c>
      <c r="O6" s="10">
        <v>93</v>
      </c>
      <c r="P6" s="10">
        <v>95</v>
      </c>
      <c r="Q6" s="10">
        <v>93</v>
      </c>
      <c r="R6" s="10">
        <v>95</v>
      </c>
      <c r="S6" s="10">
        <v>567</v>
      </c>
      <c r="T6" s="10">
        <v>7</v>
      </c>
      <c r="U6" s="10">
        <v>1130</v>
      </c>
      <c r="V6" s="10">
        <v>23</v>
      </c>
      <c r="W6" s="15">
        <v>7</v>
      </c>
      <c r="X6" s="16">
        <f t="shared" ref="X6:X38" si="0">U6+W6</f>
        <v>1137</v>
      </c>
    </row>
    <row r="7" spans="1:26" ht="15.5" x14ac:dyDescent="0.35">
      <c r="A7" s="9" t="s">
        <v>177</v>
      </c>
      <c r="B7" s="9" t="s">
        <v>178</v>
      </c>
      <c r="C7" s="9"/>
      <c r="E7" s="10">
        <v>95</v>
      </c>
      <c r="F7" s="10">
        <v>94</v>
      </c>
      <c r="G7" s="10">
        <v>96</v>
      </c>
      <c r="H7" s="10">
        <v>98</v>
      </c>
      <c r="I7" s="10">
        <v>97</v>
      </c>
      <c r="J7" s="10">
        <v>92</v>
      </c>
      <c r="K7" s="10">
        <v>572</v>
      </c>
      <c r="L7" s="10">
        <v>20</v>
      </c>
      <c r="M7" s="10">
        <v>97</v>
      </c>
      <c r="N7" s="10">
        <v>94</v>
      </c>
      <c r="O7" s="10">
        <v>100</v>
      </c>
      <c r="P7" s="10">
        <v>97</v>
      </c>
      <c r="Q7" s="10">
        <v>95</v>
      </c>
      <c r="R7" s="10">
        <v>96</v>
      </c>
      <c r="S7" s="10">
        <v>579</v>
      </c>
      <c r="T7" s="10">
        <v>20</v>
      </c>
      <c r="U7" s="10">
        <v>1151</v>
      </c>
      <c r="V7" s="10">
        <v>40</v>
      </c>
      <c r="W7" s="15">
        <v>6</v>
      </c>
      <c r="X7" s="16">
        <f t="shared" si="0"/>
        <v>1157</v>
      </c>
    </row>
    <row r="8" spans="1:26" ht="15.5" x14ac:dyDescent="0.35">
      <c r="A8" s="9" t="s">
        <v>179</v>
      </c>
      <c r="B8" s="9" t="s">
        <v>180</v>
      </c>
      <c r="C8" s="9"/>
      <c r="E8" s="10">
        <v>96</v>
      </c>
      <c r="F8" s="10">
        <v>95</v>
      </c>
      <c r="G8" s="10">
        <v>91</v>
      </c>
      <c r="H8" s="10">
        <v>95</v>
      </c>
      <c r="I8" s="10">
        <v>92</v>
      </c>
      <c r="J8" s="10">
        <v>91</v>
      </c>
      <c r="K8" s="10">
        <v>560</v>
      </c>
      <c r="L8" s="10">
        <v>13</v>
      </c>
      <c r="M8" s="10">
        <v>94</v>
      </c>
      <c r="N8" s="10">
        <v>96</v>
      </c>
      <c r="O8" s="10">
        <v>94</v>
      </c>
      <c r="P8" s="10">
        <v>94</v>
      </c>
      <c r="Q8" s="10">
        <v>94</v>
      </c>
      <c r="R8" s="10">
        <v>93</v>
      </c>
      <c r="S8" s="10">
        <v>565</v>
      </c>
      <c r="T8" s="10">
        <v>16</v>
      </c>
      <c r="U8" s="10">
        <v>1125</v>
      </c>
      <c r="V8" s="10">
        <v>29</v>
      </c>
      <c r="W8" s="15">
        <v>5</v>
      </c>
      <c r="X8" s="16">
        <f t="shared" si="0"/>
        <v>1130</v>
      </c>
    </row>
    <row r="9" spans="1:26" ht="15.5" x14ac:dyDescent="0.35">
      <c r="A9" s="9" t="s">
        <v>181</v>
      </c>
      <c r="B9" s="9" t="s">
        <v>182</v>
      </c>
      <c r="C9" s="9"/>
      <c r="E9" s="10">
        <v>98</v>
      </c>
      <c r="F9" s="10">
        <v>96</v>
      </c>
      <c r="G9" s="10">
        <v>93</v>
      </c>
      <c r="H9" s="10">
        <v>93</v>
      </c>
      <c r="I9" s="10">
        <v>93</v>
      </c>
      <c r="J9" s="10">
        <v>95</v>
      </c>
      <c r="K9" s="10">
        <v>568</v>
      </c>
      <c r="L9" s="10">
        <v>11</v>
      </c>
      <c r="M9" s="10">
        <v>96</v>
      </c>
      <c r="N9" s="10">
        <v>95</v>
      </c>
      <c r="O9" s="10">
        <v>97</v>
      </c>
      <c r="P9" s="10">
        <v>94</v>
      </c>
      <c r="Q9" s="10">
        <v>96</v>
      </c>
      <c r="R9" s="10">
        <v>94</v>
      </c>
      <c r="S9" s="10">
        <v>572</v>
      </c>
      <c r="T9" s="10">
        <v>13</v>
      </c>
      <c r="U9" s="10">
        <v>1140</v>
      </c>
      <c r="V9" s="10">
        <v>24</v>
      </c>
      <c r="W9" s="15">
        <v>4</v>
      </c>
      <c r="X9" s="16">
        <f t="shared" si="0"/>
        <v>1144</v>
      </c>
    </row>
    <row r="10" spans="1:26" ht="15.5" x14ac:dyDescent="0.35">
      <c r="A10" s="9" t="s">
        <v>183</v>
      </c>
      <c r="B10" s="9" t="s">
        <v>184</v>
      </c>
      <c r="C10" s="9"/>
      <c r="E10" s="10">
        <v>92</v>
      </c>
      <c r="F10" s="10">
        <v>95</v>
      </c>
      <c r="G10" s="10">
        <v>95</v>
      </c>
      <c r="H10" s="10">
        <v>94</v>
      </c>
      <c r="I10" s="10">
        <v>96</v>
      </c>
      <c r="J10" s="10">
        <v>89</v>
      </c>
      <c r="K10" s="10">
        <v>561</v>
      </c>
      <c r="L10" s="10">
        <v>12</v>
      </c>
      <c r="M10" s="10">
        <v>94</v>
      </c>
      <c r="N10" s="10">
        <v>96</v>
      </c>
      <c r="O10" s="10">
        <v>97</v>
      </c>
      <c r="P10" s="10">
        <v>95</v>
      </c>
      <c r="Q10" s="10">
        <v>96</v>
      </c>
      <c r="R10" s="10">
        <v>95</v>
      </c>
      <c r="S10" s="10">
        <v>573</v>
      </c>
      <c r="T10" s="10">
        <v>15</v>
      </c>
      <c r="U10" s="10">
        <v>1134</v>
      </c>
      <c r="V10" s="10">
        <v>27</v>
      </c>
      <c r="W10" s="15">
        <v>3</v>
      </c>
      <c r="X10" s="16">
        <f t="shared" si="0"/>
        <v>1137</v>
      </c>
    </row>
    <row r="11" spans="1:26" ht="15.5" x14ac:dyDescent="0.35">
      <c r="A11" s="9" t="s">
        <v>185</v>
      </c>
      <c r="B11" s="9" t="s">
        <v>186</v>
      </c>
      <c r="C11" s="9"/>
      <c r="E11" s="10">
        <v>95</v>
      </c>
      <c r="F11" s="10">
        <v>95</v>
      </c>
      <c r="G11" s="10">
        <v>98</v>
      </c>
      <c r="H11" s="10">
        <v>94</v>
      </c>
      <c r="I11" s="10">
        <v>93</v>
      </c>
      <c r="J11" s="10">
        <v>96</v>
      </c>
      <c r="K11" s="10">
        <v>571</v>
      </c>
      <c r="L11" s="10">
        <v>16</v>
      </c>
      <c r="M11" s="10">
        <v>93</v>
      </c>
      <c r="N11" s="10">
        <v>94</v>
      </c>
      <c r="O11" s="10">
        <v>95</v>
      </c>
      <c r="P11" s="10">
        <v>98</v>
      </c>
      <c r="Q11" s="10">
        <v>99</v>
      </c>
      <c r="R11" s="10">
        <v>96</v>
      </c>
      <c r="S11" s="10">
        <v>575</v>
      </c>
      <c r="T11" s="10">
        <v>18</v>
      </c>
      <c r="U11" s="10">
        <v>1146</v>
      </c>
      <c r="V11" s="10">
        <v>34</v>
      </c>
      <c r="W11" s="15">
        <v>2</v>
      </c>
      <c r="X11" s="16">
        <f t="shared" si="0"/>
        <v>1148</v>
      </c>
    </row>
    <row r="12" spans="1:26" ht="15.5" x14ac:dyDescent="0.35">
      <c r="A12" s="9" t="s">
        <v>187</v>
      </c>
      <c r="B12" s="9" t="s">
        <v>188</v>
      </c>
      <c r="C12" s="9"/>
      <c r="E12" s="10">
        <v>90</v>
      </c>
      <c r="F12" s="10">
        <v>92</v>
      </c>
      <c r="G12" s="10">
        <v>96</v>
      </c>
      <c r="H12" s="10">
        <v>95</v>
      </c>
      <c r="I12" s="10">
        <v>97</v>
      </c>
      <c r="J12" s="10">
        <v>92</v>
      </c>
      <c r="K12" s="10">
        <v>562</v>
      </c>
      <c r="L12" s="10">
        <v>13</v>
      </c>
      <c r="M12" s="10">
        <v>93</v>
      </c>
      <c r="N12" s="10">
        <v>94</v>
      </c>
      <c r="O12" s="10">
        <v>90</v>
      </c>
      <c r="P12" s="10">
        <v>97</v>
      </c>
      <c r="Q12" s="10">
        <v>94</v>
      </c>
      <c r="R12" s="10">
        <v>96</v>
      </c>
      <c r="S12" s="10">
        <v>564</v>
      </c>
      <c r="T12" s="10">
        <v>17</v>
      </c>
      <c r="U12" s="10">
        <v>1126</v>
      </c>
      <c r="V12" s="10">
        <v>30</v>
      </c>
      <c r="W12" s="15">
        <v>1</v>
      </c>
      <c r="X12" s="16">
        <f t="shared" si="0"/>
        <v>1127</v>
      </c>
    </row>
    <row r="13" spans="1:26" ht="15.5" x14ac:dyDescent="0.35">
      <c r="A13" s="9" t="s">
        <v>189</v>
      </c>
      <c r="B13" s="9" t="s">
        <v>190</v>
      </c>
      <c r="C13" s="9"/>
      <c r="E13" s="10">
        <v>94</v>
      </c>
      <c r="F13" s="10">
        <v>94</v>
      </c>
      <c r="G13" s="10">
        <v>94</v>
      </c>
      <c r="H13" s="10">
        <v>94</v>
      </c>
      <c r="I13" s="10">
        <v>94</v>
      </c>
      <c r="J13" s="10">
        <v>93</v>
      </c>
      <c r="K13" s="10">
        <v>563</v>
      </c>
      <c r="L13" s="10">
        <v>9</v>
      </c>
      <c r="M13" s="10">
        <v>91</v>
      </c>
      <c r="N13" s="10">
        <v>92</v>
      </c>
      <c r="O13" s="10">
        <v>91</v>
      </c>
      <c r="P13" s="10">
        <v>95</v>
      </c>
      <c r="Q13" s="10">
        <v>93</v>
      </c>
      <c r="R13" s="10">
        <v>97</v>
      </c>
      <c r="S13" s="10">
        <v>559</v>
      </c>
      <c r="T13" s="10">
        <v>10</v>
      </c>
      <c r="U13" s="10">
        <v>1122</v>
      </c>
      <c r="V13" s="10">
        <v>19</v>
      </c>
      <c r="W13" s="10"/>
      <c r="X13" s="16">
        <f t="shared" si="0"/>
        <v>1122</v>
      </c>
    </row>
    <row r="14" spans="1:26" ht="15.5" x14ac:dyDescent="0.35">
      <c r="A14" s="9" t="s">
        <v>191</v>
      </c>
      <c r="B14" s="9" t="s">
        <v>190</v>
      </c>
      <c r="C14" s="9"/>
      <c r="E14" s="10">
        <v>92</v>
      </c>
      <c r="F14" s="10">
        <v>95</v>
      </c>
      <c r="G14" s="10">
        <v>90</v>
      </c>
      <c r="H14" s="10">
        <v>92</v>
      </c>
      <c r="I14" s="10">
        <v>95</v>
      </c>
      <c r="J14" s="10">
        <v>92</v>
      </c>
      <c r="K14" s="10">
        <v>556</v>
      </c>
      <c r="L14" s="10">
        <v>9</v>
      </c>
      <c r="M14" s="10">
        <v>92</v>
      </c>
      <c r="N14" s="10">
        <v>92</v>
      </c>
      <c r="O14" s="10">
        <v>92</v>
      </c>
      <c r="P14" s="10">
        <v>96</v>
      </c>
      <c r="Q14" s="10">
        <v>95</v>
      </c>
      <c r="R14" s="10">
        <v>93</v>
      </c>
      <c r="S14" s="10">
        <v>560</v>
      </c>
      <c r="T14" s="10">
        <v>11</v>
      </c>
      <c r="U14" s="10">
        <v>1116</v>
      </c>
      <c r="V14" s="10">
        <v>20</v>
      </c>
      <c r="W14" s="10"/>
      <c r="X14" s="16">
        <f t="shared" si="0"/>
        <v>1116</v>
      </c>
    </row>
    <row r="15" spans="1:26" ht="15.5" x14ac:dyDescent="0.35">
      <c r="A15" s="9" t="s">
        <v>192</v>
      </c>
      <c r="B15" s="9" t="s">
        <v>193</v>
      </c>
      <c r="C15" s="9"/>
      <c r="E15" s="10">
        <v>96</v>
      </c>
      <c r="F15" s="10">
        <v>94</v>
      </c>
      <c r="G15" s="10">
        <v>92</v>
      </c>
      <c r="H15" s="10">
        <v>96</v>
      </c>
      <c r="I15" s="10">
        <v>94</v>
      </c>
      <c r="J15" s="10">
        <v>88</v>
      </c>
      <c r="K15" s="10">
        <v>560</v>
      </c>
      <c r="L15" s="10">
        <v>13</v>
      </c>
      <c r="M15" s="10">
        <v>94</v>
      </c>
      <c r="N15" s="10">
        <v>95</v>
      </c>
      <c r="O15" s="10">
        <v>95</v>
      </c>
      <c r="P15" s="10">
        <v>94</v>
      </c>
      <c r="Q15" s="10">
        <v>89</v>
      </c>
      <c r="R15" s="10">
        <v>89</v>
      </c>
      <c r="S15" s="10">
        <v>556</v>
      </c>
      <c r="T15" s="10">
        <v>7</v>
      </c>
      <c r="U15" s="10">
        <v>1116</v>
      </c>
      <c r="V15" s="10">
        <v>20</v>
      </c>
      <c r="W15" s="10"/>
      <c r="X15" s="16">
        <f t="shared" si="0"/>
        <v>1116</v>
      </c>
    </row>
    <row r="16" spans="1:26" ht="15.5" x14ac:dyDescent="0.35">
      <c r="A16" s="9" t="s">
        <v>149</v>
      </c>
      <c r="B16" s="9" t="s">
        <v>150</v>
      </c>
      <c r="C16" s="9"/>
      <c r="E16" s="10">
        <v>92</v>
      </c>
      <c r="F16" s="10">
        <v>92</v>
      </c>
      <c r="G16" s="10">
        <v>92</v>
      </c>
      <c r="H16" s="10">
        <v>94</v>
      </c>
      <c r="I16" s="10">
        <v>95</v>
      </c>
      <c r="J16" s="10">
        <v>92</v>
      </c>
      <c r="K16" s="10">
        <v>557</v>
      </c>
      <c r="L16" s="10">
        <v>12</v>
      </c>
      <c r="M16" s="10">
        <v>91</v>
      </c>
      <c r="N16" s="10">
        <v>92</v>
      </c>
      <c r="O16" s="10">
        <v>92</v>
      </c>
      <c r="P16" s="10">
        <v>96</v>
      </c>
      <c r="Q16" s="10">
        <v>91</v>
      </c>
      <c r="R16" s="10">
        <v>93</v>
      </c>
      <c r="S16" s="10">
        <v>555</v>
      </c>
      <c r="T16" s="10">
        <v>11</v>
      </c>
      <c r="U16" s="10">
        <v>1112</v>
      </c>
      <c r="V16" s="10">
        <v>23</v>
      </c>
      <c r="W16" s="10"/>
      <c r="X16" s="16">
        <f t="shared" si="0"/>
        <v>1112</v>
      </c>
    </row>
    <row r="17" spans="1:24" ht="15.5" x14ac:dyDescent="0.35">
      <c r="A17" s="9" t="s">
        <v>194</v>
      </c>
      <c r="B17" s="9" t="s">
        <v>195</v>
      </c>
      <c r="C17" s="9"/>
      <c r="E17" s="10">
        <v>92</v>
      </c>
      <c r="F17" s="10">
        <v>91</v>
      </c>
      <c r="G17" s="10">
        <v>92</v>
      </c>
      <c r="H17" s="10">
        <v>92</v>
      </c>
      <c r="I17" s="10">
        <v>86</v>
      </c>
      <c r="J17" s="10">
        <v>97</v>
      </c>
      <c r="K17" s="10">
        <v>550</v>
      </c>
      <c r="L17" s="10">
        <v>8</v>
      </c>
      <c r="M17" s="10">
        <v>90</v>
      </c>
      <c r="N17" s="10">
        <v>96</v>
      </c>
      <c r="O17" s="10">
        <v>93</v>
      </c>
      <c r="P17" s="10">
        <v>94</v>
      </c>
      <c r="Q17" s="10">
        <v>91</v>
      </c>
      <c r="R17" s="10">
        <v>95</v>
      </c>
      <c r="S17" s="10">
        <v>559</v>
      </c>
      <c r="T17" s="10">
        <v>12</v>
      </c>
      <c r="U17" s="10">
        <v>1109</v>
      </c>
      <c r="V17" s="10">
        <v>20</v>
      </c>
      <c r="W17" s="10"/>
      <c r="X17" s="16">
        <f t="shared" si="0"/>
        <v>1109</v>
      </c>
    </row>
    <row r="18" spans="1:24" ht="15.5" x14ac:dyDescent="0.35">
      <c r="A18" s="9" t="s">
        <v>157</v>
      </c>
      <c r="B18" s="9" t="s">
        <v>158</v>
      </c>
      <c r="C18" s="9"/>
      <c r="E18" s="10">
        <v>92</v>
      </c>
      <c r="F18" s="10">
        <v>91</v>
      </c>
      <c r="G18" s="10">
        <v>93</v>
      </c>
      <c r="H18" s="10">
        <v>93</v>
      </c>
      <c r="I18" s="10">
        <v>90</v>
      </c>
      <c r="J18" s="10">
        <v>92</v>
      </c>
      <c r="K18" s="10">
        <v>551</v>
      </c>
      <c r="L18" s="10">
        <v>7</v>
      </c>
      <c r="M18" s="10">
        <v>90</v>
      </c>
      <c r="N18" s="10">
        <v>94</v>
      </c>
      <c r="O18" s="10">
        <v>91</v>
      </c>
      <c r="P18" s="10">
        <v>92</v>
      </c>
      <c r="Q18" s="10">
        <v>97</v>
      </c>
      <c r="R18" s="10">
        <v>92</v>
      </c>
      <c r="S18" s="10">
        <v>556</v>
      </c>
      <c r="T18" s="10">
        <v>14</v>
      </c>
      <c r="U18" s="10">
        <v>1107</v>
      </c>
      <c r="V18" s="10">
        <v>21</v>
      </c>
      <c r="W18" s="10"/>
      <c r="X18" s="16">
        <f t="shared" si="0"/>
        <v>1107</v>
      </c>
    </row>
    <row r="19" spans="1:24" ht="15.5" x14ac:dyDescent="0.35">
      <c r="A19" s="9" t="s">
        <v>162</v>
      </c>
      <c r="B19" s="9" t="s">
        <v>163</v>
      </c>
      <c r="C19" s="9"/>
      <c r="E19" s="10">
        <v>93</v>
      </c>
      <c r="F19" s="10">
        <v>93</v>
      </c>
      <c r="G19" s="10">
        <v>86</v>
      </c>
      <c r="H19" s="10">
        <v>93</v>
      </c>
      <c r="I19" s="10">
        <v>92</v>
      </c>
      <c r="J19" s="10">
        <v>90</v>
      </c>
      <c r="K19" s="10">
        <v>547</v>
      </c>
      <c r="L19" s="10">
        <v>9</v>
      </c>
      <c r="M19" s="10">
        <v>91</v>
      </c>
      <c r="N19" s="10">
        <v>88</v>
      </c>
      <c r="O19" s="10">
        <v>91</v>
      </c>
      <c r="P19" s="10">
        <v>91</v>
      </c>
      <c r="Q19" s="10">
        <v>94</v>
      </c>
      <c r="R19" s="10">
        <v>96</v>
      </c>
      <c r="S19" s="10">
        <v>551</v>
      </c>
      <c r="T19" s="10">
        <v>10</v>
      </c>
      <c r="U19" s="10">
        <v>1098</v>
      </c>
      <c r="V19" s="10">
        <v>19</v>
      </c>
      <c r="W19" s="10"/>
      <c r="X19" s="16">
        <f t="shared" si="0"/>
        <v>1098</v>
      </c>
    </row>
    <row r="20" spans="1:24" ht="15.5" x14ac:dyDescent="0.35">
      <c r="A20" s="9" t="s">
        <v>196</v>
      </c>
      <c r="B20" s="9" t="s">
        <v>197</v>
      </c>
      <c r="C20" s="9"/>
      <c r="E20" s="10">
        <v>93</v>
      </c>
      <c r="F20" s="10">
        <v>86</v>
      </c>
      <c r="G20" s="10">
        <v>91</v>
      </c>
      <c r="H20" s="10">
        <v>93</v>
      </c>
      <c r="I20" s="10">
        <v>90</v>
      </c>
      <c r="J20" s="10">
        <v>87</v>
      </c>
      <c r="K20" s="10">
        <v>540</v>
      </c>
      <c r="L20" s="10">
        <v>10</v>
      </c>
      <c r="M20" s="10">
        <v>91</v>
      </c>
      <c r="N20" s="10">
        <v>92</v>
      </c>
      <c r="O20" s="10">
        <v>94</v>
      </c>
      <c r="P20" s="10">
        <v>93</v>
      </c>
      <c r="Q20" s="10">
        <v>92</v>
      </c>
      <c r="R20" s="10">
        <v>94</v>
      </c>
      <c r="S20" s="10">
        <v>556</v>
      </c>
      <c r="T20" s="10">
        <v>6</v>
      </c>
      <c r="U20" s="10">
        <v>1096</v>
      </c>
      <c r="V20" s="10">
        <v>16</v>
      </c>
      <c r="W20" s="10"/>
      <c r="X20" s="16">
        <f t="shared" si="0"/>
        <v>1096</v>
      </c>
    </row>
    <row r="21" spans="1:24" ht="15.5" x14ac:dyDescent="0.35">
      <c r="A21" s="9" t="s">
        <v>198</v>
      </c>
      <c r="B21" s="9" t="s">
        <v>199</v>
      </c>
      <c r="C21" s="9"/>
      <c r="E21" s="10">
        <v>93</v>
      </c>
      <c r="F21" s="10">
        <v>92</v>
      </c>
      <c r="G21" s="10">
        <v>91</v>
      </c>
      <c r="H21" s="10">
        <v>90</v>
      </c>
      <c r="I21" s="10">
        <v>87</v>
      </c>
      <c r="J21" s="10">
        <v>90</v>
      </c>
      <c r="K21" s="10">
        <v>543</v>
      </c>
      <c r="L21" s="10">
        <v>8</v>
      </c>
      <c r="M21" s="10">
        <v>95</v>
      </c>
      <c r="N21" s="10">
        <v>88</v>
      </c>
      <c r="O21" s="10">
        <v>93</v>
      </c>
      <c r="P21" s="10">
        <v>95</v>
      </c>
      <c r="Q21" s="10">
        <v>89</v>
      </c>
      <c r="R21" s="10">
        <v>93</v>
      </c>
      <c r="S21" s="10">
        <v>553</v>
      </c>
      <c r="T21" s="10">
        <v>8</v>
      </c>
      <c r="U21" s="10">
        <v>1096</v>
      </c>
      <c r="V21" s="10">
        <v>16</v>
      </c>
      <c r="W21" s="10"/>
      <c r="X21" s="16">
        <f t="shared" si="0"/>
        <v>1096</v>
      </c>
    </row>
    <row r="22" spans="1:24" ht="15.5" x14ac:dyDescent="0.35">
      <c r="A22" s="9" t="s">
        <v>200</v>
      </c>
      <c r="B22" s="9" t="s">
        <v>152</v>
      </c>
      <c r="C22" s="9"/>
      <c r="E22" s="10">
        <v>93</v>
      </c>
      <c r="F22" s="10">
        <v>91</v>
      </c>
      <c r="G22" s="10">
        <v>93</v>
      </c>
      <c r="H22" s="10">
        <v>95</v>
      </c>
      <c r="I22" s="10">
        <v>91</v>
      </c>
      <c r="J22" s="10">
        <v>87</v>
      </c>
      <c r="K22" s="10">
        <v>550</v>
      </c>
      <c r="L22" s="10">
        <v>11</v>
      </c>
      <c r="M22" s="10">
        <v>91</v>
      </c>
      <c r="N22" s="10">
        <v>88</v>
      </c>
      <c r="O22" s="10">
        <v>94</v>
      </c>
      <c r="P22" s="10">
        <v>94</v>
      </c>
      <c r="Q22" s="10">
        <v>92</v>
      </c>
      <c r="R22" s="10">
        <v>86</v>
      </c>
      <c r="S22" s="10">
        <v>545</v>
      </c>
      <c r="T22" s="10">
        <v>8</v>
      </c>
      <c r="U22" s="10">
        <v>1095</v>
      </c>
      <c r="V22" s="10">
        <v>19</v>
      </c>
      <c r="W22" s="10"/>
      <c r="X22" s="16">
        <f t="shared" si="0"/>
        <v>1095</v>
      </c>
    </row>
    <row r="23" spans="1:24" ht="15.5" x14ac:dyDescent="0.35">
      <c r="A23" s="9" t="s">
        <v>201</v>
      </c>
      <c r="B23" s="9" t="s">
        <v>202</v>
      </c>
      <c r="C23" s="9"/>
      <c r="E23" s="10">
        <v>91</v>
      </c>
      <c r="F23" s="10">
        <v>87</v>
      </c>
      <c r="G23" s="10">
        <v>92</v>
      </c>
      <c r="H23" s="10">
        <v>95</v>
      </c>
      <c r="I23" s="10">
        <v>90</v>
      </c>
      <c r="J23" s="10">
        <v>91</v>
      </c>
      <c r="K23" s="10">
        <v>546</v>
      </c>
      <c r="L23" s="10">
        <v>11</v>
      </c>
      <c r="M23" s="10">
        <v>90</v>
      </c>
      <c r="N23" s="10">
        <v>92</v>
      </c>
      <c r="O23" s="10">
        <v>92</v>
      </c>
      <c r="P23" s="10">
        <v>88</v>
      </c>
      <c r="Q23" s="10">
        <v>93</v>
      </c>
      <c r="R23" s="10">
        <v>93</v>
      </c>
      <c r="S23" s="10">
        <v>548</v>
      </c>
      <c r="T23" s="10">
        <v>6</v>
      </c>
      <c r="U23" s="10">
        <v>1094</v>
      </c>
      <c r="V23" s="10">
        <v>17</v>
      </c>
      <c r="W23" s="10"/>
      <c r="X23" s="16">
        <f t="shared" si="0"/>
        <v>1094</v>
      </c>
    </row>
    <row r="24" spans="1:24" ht="15.5" x14ac:dyDescent="0.35">
      <c r="A24" s="9" t="s">
        <v>203</v>
      </c>
      <c r="B24" s="9" t="s">
        <v>204</v>
      </c>
      <c r="C24" s="9"/>
      <c r="E24" s="10">
        <v>91</v>
      </c>
      <c r="F24" s="10">
        <v>88</v>
      </c>
      <c r="G24" s="10">
        <v>90</v>
      </c>
      <c r="H24" s="10">
        <v>92</v>
      </c>
      <c r="I24" s="10">
        <v>91</v>
      </c>
      <c r="J24" s="10">
        <v>91</v>
      </c>
      <c r="K24" s="10">
        <v>543</v>
      </c>
      <c r="L24" s="10">
        <v>4</v>
      </c>
      <c r="M24" s="10">
        <v>95</v>
      </c>
      <c r="N24" s="10">
        <v>91</v>
      </c>
      <c r="O24" s="10">
        <v>89</v>
      </c>
      <c r="P24" s="10">
        <v>91</v>
      </c>
      <c r="Q24" s="10">
        <v>94</v>
      </c>
      <c r="R24" s="10">
        <v>86</v>
      </c>
      <c r="S24" s="10">
        <v>546</v>
      </c>
      <c r="T24" s="10">
        <v>9</v>
      </c>
      <c r="U24" s="10">
        <v>1089</v>
      </c>
      <c r="V24" s="10">
        <v>13</v>
      </c>
      <c r="W24" s="10"/>
      <c r="X24" s="16">
        <f t="shared" si="0"/>
        <v>1089</v>
      </c>
    </row>
    <row r="25" spans="1:24" ht="15.5" x14ac:dyDescent="0.35">
      <c r="A25" s="9" t="s">
        <v>160</v>
      </c>
      <c r="B25" s="9" t="s">
        <v>161</v>
      </c>
      <c r="C25" s="9"/>
      <c r="E25" s="10">
        <v>89</v>
      </c>
      <c r="F25" s="10">
        <v>91</v>
      </c>
      <c r="G25" s="10">
        <v>90</v>
      </c>
      <c r="H25" s="10">
        <v>88</v>
      </c>
      <c r="I25" s="10">
        <v>93</v>
      </c>
      <c r="J25" s="10">
        <v>92</v>
      </c>
      <c r="K25" s="10">
        <v>543</v>
      </c>
      <c r="L25" s="10">
        <v>4</v>
      </c>
      <c r="M25" s="10">
        <v>93</v>
      </c>
      <c r="N25" s="10">
        <v>90</v>
      </c>
      <c r="O25" s="10">
        <v>94</v>
      </c>
      <c r="P25" s="10">
        <v>94</v>
      </c>
      <c r="Q25" s="10">
        <v>86</v>
      </c>
      <c r="R25" s="10">
        <v>89</v>
      </c>
      <c r="S25" s="10">
        <v>546</v>
      </c>
      <c r="T25" s="10">
        <v>8</v>
      </c>
      <c r="U25" s="10">
        <v>1089</v>
      </c>
      <c r="V25" s="10">
        <v>12</v>
      </c>
      <c r="W25" s="10"/>
      <c r="X25" s="16">
        <f t="shared" si="0"/>
        <v>1089</v>
      </c>
    </row>
    <row r="26" spans="1:24" ht="15.5" x14ac:dyDescent="0.35">
      <c r="A26" s="9" t="s">
        <v>205</v>
      </c>
      <c r="B26" s="9" t="s">
        <v>206</v>
      </c>
      <c r="C26" s="9"/>
      <c r="E26" s="10">
        <v>91</v>
      </c>
      <c r="F26" s="10">
        <v>89</v>
      </c>
      <c r="G26" s="10">
        <v>91</v>
      </c>
      <c r="H26" s="10">
        <v>89</v>
      </c>
      <c r="I26" s="10">
        <v>92</v>
      </c>
      <c r="J26" s="10">
        <v>95</v>
      </c>
      <c r="K26" s="10">
        <v>547</v>
      </c>
      <c r="L26" s="10">
        <v>9</v>
      </c>
      <c r="M26" s="10">
        <v>92</v>
      </c>
      <c r="N26" s="10">
        <v>92</v>
      </c>
      <c r="O26" s="10">
        <v>93</v>
      </c>
      <c r="P26" s="10">
        <v>92</v>
      </c>
      <c r="Q26" s="10">
        <v>90</v>
      </c>
      <c r="R26" s="10">
        <v>82</v>
      </c>
      <c r="S26" s="10">
        <v>541</v>
      </c>
      <c r="T26" s="10">
        <v>5</v>
      </c>
      <c r="U26" s="10">
        <v>1088</v>
      </c>
      <c r="V26" s="10">
        <v>14</v>
      </c>
      <c r="W26" s="10"/>
      <c r="X26" s="16">
        <f t="shared" si="0"/>
        <v>1088</v>
      </c>
    </row>
    <row r="27" spans="1:24" ht="15.5" x14ac:dyDescent="0.35">
      <c r="A27" s="9" t="s">
        <v>207</v>
      </c>
      <c r="B27" s="9" t="s">
        <v>208</v>
      </c>
      <c r="C27" s="9"/>
      <c r="E27" s="10">
        <v>87</v>
      </c>
      <c r="F27" s="10">
        <v>89</v>
      </c>
      <c r="G27" s="10">
        <v>88</v>
      </c>
      <c r="H27" s="10">
        <v>94</v>
      </c>
      <c r="I27" s="10">
        <v>92</v>
      </c>
      <c r="J27" s="10">
        <v>90</v>
      </c>
      <c r="K27" s="10">
        <v>540</v>
      </c>
      <c r="L27" s="10">
        <v>7</v>
      </c>
      <c r="M27" s="10">
        <v>92</v>
      </c>
      <c r="N27" s="10">
        <v>81</v>
      </c>
      <c r="O27" s="10">
        <v>96</v>
      </c>
      <c r="P27" s="10">
        <v>95</v>
      </c>
      <c r="Q27" s="10">
        <v>92</v>
      </c>
      <c r="R27" s="10">
        <v>89</v>
      </c>
      <c r="S27" s="10">
        <v>545</v>
      </c>
      <c r="T27" s="10">
        <v>12</v>
      </c>
      <c r="U27" s="10">
        <v>1085</v>
      </c>
      <c r="V27" s="10">
        <v>19</v>
      </c>
      <c r="W27" s="10"/>
      <c r="X27" s="16">
        <f t="shared" si="0"/>
        <v>1085</v>
      </c>
    </row>
    <row r="28" spans="1:24" ht="15.5" x14ac:dyDescent="0.35">
      <c r="A28" s="9" t="s">
        <v>209</v>
      </c>
      <c r="B28" s="9" t="s">
        <v>210</v>
      </c>
      <c r="C28" s="9"/>
      <c r="E28" s="10">
        <v>89</v>
      </c>
      <c r="F28" s="10">
        <v>84</v>
      </c>
      <c r="G28" s="10">
        <v>89</v>
      </c>
      <c r="H28" s="10">
        <v>96</v>
      </c>
      <c r="I28" s="10">
        <v>88</v>
      </c>
      <c r="J28" s="10">
        <v>91</v>
      </c>
      <c r="K28" s="10">
        <v>537</v>
      </c>
      <c r="L28" s="10">
        <v>9</v>
      </c>
      <c r="M28" s="10">
        <v>89</v>
      </c>
      <c r="N28" s="10">
        <v>92</v>
      </c>
      <c r="O28" s="10">
        <v>92</v>
      </c>
      <c r="P28" s="10">
        <v>90</v>
      </c>
      <c r="Q28" s="10">
        <v>95</v>
      </c>
      <c r="R28" s="10">
        <v>90</v>
      </c>
      <c r="S28" s="10">
        <v>548</v>
      </c>
      <c r="T28" s="10">
        <v>7</v>
      </c>
      <c r="U28" s="10">
        <v>1085</v>
      </c>
      <c r="V28" s="10">
        <v>16</v>
      </c>
      <c r="W28" s="10"/>
      <c r="X28" s="16">
        <f t="shared" si="0"/>
        <v>1085</v>
      </c>
    </row>
    <row r="29" spans="1:24" ht="15.5" x14ac:dyDescent="0.35">
      <c r="A29" s="9" t="s">
        <v>211</v>
      </c>
      <c r="B29" s="9" t="s">
        <v>212</v>
      </c>
      <c r="C29" s="9"/>
      <c r="E29" s="10">
        <v>88</v>
      </c>
      <c r="F29" s="10">
        <v>89</v>
      </c>
      <c r="G29" s="10">
        <v>87</v>
      </c>
      <c r="H29" s="10">
        <v>91</v>
      </c>
      <c r="I29" s="10">
        <v>94</v>
      </c>
      <c r="J29" s="10">
        <v>92</v>
      </c>
      <c r="K29" s="10">
        <v>541</v>
      </c>
      <c r="L29" s="10">
        <v>7</v>
      </c>
      <c r="M29" s="10">
        <v>88</v>
      </c>
      <c r="N29" s="10">
        <v>94</v>
      </c>
      <c r="O29" s="10">
        <v>91</v>
      </c>
      <c r="P29" s="10">
        <v>88</v>
      </c>
      <c r="Q29" s="10">
        <v>87</v>
      </c>
      <c r="R29" s="10">
        <v>90</v>
      </c>
      <c r="S29" s="10">
        <v>538</v>
      </c>
      <c r="T29" s="10">
        <v>9</v>
      </c>
      <c r="U29" s="10">
        <v>1079</v>
      </c>
      <c r="V29" s="10">
        <v>16</v>
      </c>
      <c r="W29" s="10"/>
      <c r="X29" s="16">
        <f t="shared" si="0"/>
        <v>1079</v>
      </c>
    </row>
    <row r="30" spans="1:24" ht="15.5" x14ac:dyDescent="0.35">
      <c r="A30" s="9" t="s">
        <v>213</v>
      </c>
      <c r="B30" s="9" t="s">
        <v>214</v>
      </c>
      <c r="C30" s="9"/>
      <c r="E30" s="10">
        <v>91</v>
      </c>
      <c r="F30" s="10">
        <v>90</v>
      </c>
      <c r="G30" s="10">
        <v>85</v>
      </c>
      <c r="H30" s="10">
        <v>88</v>
      </c>
      <c r="I30" s="10">
        <v>91</v>
      </c>
      <c r="J30" s="10">
        <v>85</v>
      </c>
      <c r="K30" s="10">
        <v>530</v>
      </c>
      <c r="L30" s="10">
        <v>7</v>
      </c>
      <c r="M30" s="10">
        <v>93</v>
      </c>
      <c r="N30" s="10">
        <v>93</v>
      </c>
      <c r="O30" s="10">
        <v>87</v>
      </c>
      <c r="P30" s="10">
        <v>92</v>
      </c>
      <c r="Q30" s="10">
        <v>89</v>
      </c>
      <c r="R30" s="10">
        <v>89</v>
      </c>
      <c r="S30" s="10">
        <v>543</v>
      </c>
      <c r="T30" s="10">
        <v>4</v>
      </c>
      <c r="U30" s="10">
        <v>1073</v>
      </c>
      <c r="V30" s="10">
        <v>11</v>
      </c>
      <c r="W30" s="10"/>
      <c r="X30" s="16">
        <f t="shared" si="0"/>
        <v>1073</v>
      </c>
    </row>
    <row r="31" spans="1:24" ht="15.5" x14ac:dyDescent="0.35">
      <c r="A31" s="9" t="s">
        <v>141</v>
      </c>
      <c r="B31" s="9" t="s">
        <v>215</v>
      </c>
      <c r="C31" s="9"/>
      <c r="E31" s="10">
        <v>90</v>
      </c>
      <c r="F31" s="10">
        <v>89</v>
      </c>
      <c r="G31" s="10">
        <v>90</v>
      </c>
      <c r="H31" s="10">
        <v>86</v>
      </c>
      <c r="I31" s="10">
        <v>83</v>
      </c>
      <c r="J31" s="10">
        <v>93</v>
      </c>
      <c r="K31" s="10">
        <v>531</v>
      </c>
      <c r="L31" s="10">
        <v>6</v>
      </c>
      <c r="M31" s="10">
        <v>93</v>
      </c>
      <c r="N31" s="10">
        <v>90</v>
      </c>
      <c r="O31" s="10">
        <v>87</v>
      </c>
      <c r="P31" s="10">
        <v>93</v>
      </c>
      <c r="Q31" s="10">
        <v>87</v>
      </c>
      <c r="R31" s="10">
        <v>91</v>
      </c>
      <c r="S31" s="10">
        <v>541</v>
      </c>
      <c r="T31" s="10">
        <v>7</v>
      </c>
      <c r="U31" s="10">
        <v>1072</v>
      </c>
      <c r="V31" s="10">
        <v>13</v>
      </c>
      <c r="W31" s="10"/>
      <c r="X31" s="16">
        <f t="shared" si="0"/>
        <v>1072</v>
      </c>
    </row>
    <row r="32" spans="1:24" ht="15.5" x14ac:dyDescent="0.35">
      <c r="A32" s="9" t="s">
        <v>216</v>
      </c>
      <c r="B32" s="9" t="s">
        <v>217</v>
      </c>
      <c r="C32" s="9"/>
      <c r="E32" s="10">
        <v>86</v>
      </c>
      <c r="F32" s="10">
        <v>95</v>
      </c>
      <c r="G32" s="10">
        <v>82</v>
      </c>
      <c r="H32" s="10">
        <v>91</v>
      </c>
      <c r="I32" s="10">
        <v>93</v>
      </c>
      <c r="J32" s="10">
        <v>85</v>
      </c>
      <c r="K32" s="10">
        <v>532</v>
      </c>
      <c r="L32" s="10">
        <v>6</v>
      </c>
      <c r="M32" s="10">
        <v>91</v>
      </c>
      <c r="N32" s="10">
        <v>88</v>
      </c>
      <c r="O32" s="10">
        <v>85</v>
      </c>
      <c r="P32" s="10">
        <v>92</v>
      </c>
      <c r="Q32" s="10">
        <v>89</v>
      </c>
      <c r="R32" s="10">
        <v>91</v>
      </c>
      <c r="S32" s="10">
        <v>536</v>
      </c>
      <c r="T32" s="10">
        <v>9</v>
      </c>
      <c r="U32" s="10">
        <v>1068</v>
      </c>
      <c r="V32" s="10">
        <v>15</v>
      </c>
      <c r="W32" s="10"/>
      <c r="X32" s="16">
        <f t="shared" si="0"/>
        <v>1068</v>
      </c>
    </row>
    <row r="33" spans="1:24" ht="15.5" x14ac:dyDescent="0.35">
      <c r="A33" s="9" t="s">
        <v>153</v>
      </c>
      <c r="B33" s="9" t="s">
        <v>154</v>
      </c>
      <c r="C33" s="9"/>
      <c r="E33" s="10">
        <v>88</v>
      </c>
      <c r="F33" s="10">
        <v>93</v>
      </c>
      <c r="G33" s="10">
        <v>90</v>
      </c>
      <c r="H33" s="10">
        <v>92</v>
      </c>
      <c r="I33" s="10">
        <v>87</v>
      </c>
      <c r="J33" s="10">
        <v>86</v>
      </c>
      <c r="K33" s="10">
        <v>536</v>
      </c>
      <c r="L33" s="10">
        <v>8</v>
      </c>
      <c r="M33" s="10">
        <v>86</v>
      </c>
      <c r="N33" s="10">
        <v>89</v>
      </c>
      <c r="O33" s="10">
        <v>87</v>
      </c>
      <c r="P33" s="10">
        <v>90</v>
      </c>
      <c r="Q33" s="10">
        <v>87</v>
      </c>
      <c r="R33" s="10">
        <v>91</v>
      </c>
      <c r="S33" s="10">
        <v>530</v>
      </c>
      <c r="T33" s="10">
        <v>4</v>
      </c>
      <c r="U33" s="10">
        <v>1066</v>
      </c>
      <c r="V33" s="10">
        <v>12</v>
      </c>
      <c r="W33" s="10"/>
      <c r="X33" s="16">
        <f t="shared" si="0"/>
        <v>1066</v>
      </c>
    </row>
    <row r="34" spans="1:24" ht="15.5" x14ac:dyDescent="0.35">
      <c r="A34" s="9" t="s">
        <v>218</v>
      </c>
      <c r="B34" s="9" t="s">
        <v>184</v>
      </c>
      <c r="C34" s="9"/>
      <c r="E34" s="10">
        <v>90</v>
      </c>
      <c r="F34" s="10">
        <v>87</v>
      </c>
      <c r="G34" s="10">
        <v>85</v>
      </c>
      <c r="H34" s="10">
        <v>90</v>
      </c>
      <c r="I34" s="10">
        <v>87</v>
      </c>
      <c r="J34" s="10">
        <v>85</v>
      </c>
      <c r="K34" s="10">
        <v>524</v>
      </c>
      <c r="L34" s="10">
        <v>5</v>
      </c>
      <c r="M34" s="10">
        <v>85</v>
      </c>
      <c r="N34" s="10">
        <v>76</v>
      </c>
      <c r="O34" s="10">
        <v>87</v>
      </c>
      <c r="P34" s="10">
        <v>89</v>
      </c>
      <c r="Q34" s="10">
        <v>92</v>
      </c>
      <c r="R34" s="10">
        <v>87</v>
      </c>
      <c r="S34" s="10">
        <v>516</v>
      </c>
      <c r="T34" s="10">
        <v>6</v>
      </c>
      <c r="U34" s="10">
        <v>1040</v>
      </c>
      <c r="V34" s="10">
        <v>11</v>
      </c>
      <c r="W34" s="10"/>
      <c r="X34" s="16">
        <f t="shared" si="0"/>
        <v>1040</v>
      </c>
    </row>
    <row r="35" spans="1:24" ht="15.5" x14ac:dyDescent="0.35">
      <c r="A35" s="9" t="s">
        <v>219</v>
      </c>
      <c r="B35" s="9" t="s">
        <v>220</v>
      </c>
      <c r="C35" s="9"/>
      <c r="E35" s="10">
        <v>86</v>
      </c>
      <c r="F35" s="10">
        <v>84</v>
      </c>
      <c r="G35" s="10">
        <v>76</v>
      </c>
      <c r="H35" s="10">
        <v>80</v>
      </c>
      <c r="I35" s="10">
        <v>90</v>
      </c>
      <c r="J35" s="10">
        <v>89</v>
      </c>
      <c r="K35" s="10">
        <v>505</v>
      </c>
      <c r="L35" s="10">
        <v>4</v>
      </c>
      <c r="M35" s="10">
        <v>89</v>
      </c>
      <c r="N35" s="10">
        <v>86</v>
      </c>
      <c r="O35" s="10">
        <v>85</v>
      </c>
      <c r="P35" s="10">
        <v>82</v>
      </c>
      <c r="Q35" s="10">
        <v>87</v>
      </c>
      <c r="R35" s="10">
        <v>84</v>
      </c>
      <c r="S35" s="10">
        <v>513</v>
      </c>
      <c r="T35" s="10">
        <v>7</v>
      </c>
      <c r="U35" s="10">
        <v>1018</v>
      </c>
      <c r="V35" s="10">
        <v>11</v>
      </c>
      <c r="W35" s="10"/>
      <c r="X35" s="16">
        <f t="shared" si="0"/>
        <v>1018</v>
      </c>
    </row>
    <row r="36" spans="1:24" ht="15.5" x14ac:dyDescent="0.35">
      <c r="A36" s="9" t="s">
        <v>221</v>
      </c>
      <c r="B36" s="9" t="s">
        <v>222</v>
      </c>
      <c r="C36" s="9"/>
      <c r="E36" s="10">
        <v>85</v>
      </c>
      <c r="F36" s="10">
        <v>79</v>
      </c>
      <c r="G36" s="10">
        <v>86</v>
      </c>
      <c r="H36" s="10">
        <v>85</v>
      </c>
      <c r="I36" s="10">
        <v>81</v>
      </c>
      <c r="J36" s="10">
        <v>85</v>
      </c>
      <c r="K36" s="10">
        <v>501</v>
      </c>
      <c r="L36" s="10">
        <v>4</v>
      </c>
      <c r="M36" s="10">
        <v>79</v>
      </c>
      <c r="N36" s="10">
        <v>79</v>
      </c>
      <c r="O36" s="10">
        <v>85</v>
      </c>
      <c r="P36" s="10">
        <v>72</v>
      </c>
      <c r="Q36" s="10">
        <v>82</v>
      </c>
      <c r="R36" s="10">
        <v>85</v>
      </c>
      <c r="S36" s="10">
        <v>482</v>
      </c>
      <c r="T36" s="10">
        <v>1</v>
      </c>
      <c r="U36" s="10">
        <v>983</v>
      </c>
      <c r="V36" s="10">
        <v>5</v>
      </c>
      <c r="W36" s="10"/>
      <c r="X36" s="16">
        <f t="shared" si="0"/>
        <v>983</v>
      </c>
    </row>
    <row r="37" spans="1:24" ht="15.5" x14ac:dyDescent="0.35">
      <c r="A37" s="9" t="s">
        <v>165</v>
      </c>
      <c r="B37" s="9" t="s">
        <v>166</v>
      </c>
      <c r="C37" s="9"/>
      <c r="E37" s="10">
        <v>78</v>
      </c>
      <c r="F37" s="10">
        <v>81</v>
      </c>
      <c r="G37" s="10">
        <v>80</v>
      </c>
      <c r="H37" s="10">
        <v>78</v>
      </c>
      <c r="I37" s="10">
        <v>84</v>
      </c>
      <c r="J37" s="10">
        <v>84</v>
      </c>
      <c r="K37" s="10">
        <v>485</v>
      </c>
      <c r="L37" s="10">
        <v>3</v>
      </c>
      <c r="M37" s="10">
        <v>78</v>
      </c>
      <c r="N37" s="10">
        <v>80</v>
      </c>
      <c r="O37" s="10">
        <v>80</v>
      </c>
      <c r="P37" s="10">
        <v>78</v>
      </c>
      <c r="Q37" s="10">
        <v>74</v>
      </c>
      <c r="R37" s="10">
        <v>81</v>
      </c>
      <c r="S37" s="10">
        <v>471</v>
      </c>
      <c r="T37" s="10">
        <v>0</v>
      </c>
      <c r="U37" s="10">
        <v>956</v>
      </c>
      <c r="V37" s="10">
        <v>3</v>
      </c>
      <c r="W37" s="10"/>
      <c r="X37" s="16">
        <f t="shared" si="0"/>
        <v>956</v>
      </c>
    </row>
    <row r="38" spans="1:24" ht="15.5" x14ac:dyDescent="0.35">
      <c r="A38" s="9" t="s">
        <v>223</v>
      </c>
      <c r="B38" s="9" t="s">
        <v>224</v>
      </c>
      <c r="C38" s="9"/>
      <c r="E38" s="10">
        <v>69</v>
      </c>
      <c r="F38" s="10">
        <v>85</v>
      </c>
      <c r="G38" s="10">
        <v>82</v>
      </c>
      <c r="H38" s="10">
        <v>74</v>
      </c>
      <c r="I38" s="10">
        <v>66</v>
      </c>
      <c r="J38" s="10">
        <v>78</v>
      </c>
      <c r="K38" s="10">
        <v>454</v>
      </c>
      <c r="L38" s="10">
        <v>2</v>
      </c>
      <c r="M38" s="10">
        <v>72</v>
      </c>
      <c r="N38" s="10">
        <v>71</v>
      </c>
      <c r="O38" s="10">
        <v>74</v>
      </c>
      <c r="P38" s="10">
        <v>86</v>
      </c>
      <c r="Q38" s="10">
        <v>72</v>
      </c>
      <c r="R38" s="10">
        <v>84</v>
      </c>
      <c r="S38" s="10">
        <v>459</v>
      </c>
      <c r="T38" s="10">
        <v>4</v>
      </c>
      <c r="U38" s="10">
        <v>913</v>
      </c>
      <c r="V38" s="10">
        <v>6</v>
      </c>
      <c r="W38" s="10"/>
      <c r="X38" s="16">
        <f t="shared" si="0"/>
        <v>913</v>
      </c>
    </row>
    <row r="39" spans="1:24" ht="15.5" x14ac:dyDescent="0.35">
      <c r="A39" s="9" t="s">
        <v>168</v>
      </c>
      <c r="B39" s="9" t="s">
        <v>169</v>
      </c>
      <c r="C39" s="9"/>
      <c r="E39" s="10"/>
      <c r="F39" s="10"/>
      <c r="G39" s="10"/>
      <c r="H39" s="10"/>
      <c r="I39" s="10"/>
      <c r="J39" s="10"/>
      <c r="K39" s="10" t="s">
        <v>167</v>
      </c>
      <c r="L39" s="10"/>
      <c r="M39" s="9"/>
      <c r="N39" s="9"/>
      <c r="O39" s="9"/>
      <c r="P39" s="9"/>
      <c r="Q39" s="9"/>
      <c r="R39" s="9"/>
      <c r="S39" s="9"/>
      <c r="T39" s="9"/>
      <c r="U39" s="10" t="s">
        <v>167</v>
      </c>
      <c r="V39" s="9"/>
      <c r="W39" s="9"/>
    </row>
    <row r="40" spans="1:24" ht="15.5" x14ac:dyDescent="0.35">
      <c r="A40" s="9" t="s">
        <v>225</v>
      </c>
      <c r="B40" s="9" t="s">
        <v>226</v>
      </c>
      <c r="C40" s="9"/>
      <c r="E40" s="10"/>
      <c r="F40" s="10"/>
      <c r="G40" s="10"/>
      <c r="H40" s="10"/>
      <c r="I40" s="10"/>
      <c r="J40" s="10"/>
      <c r="K40" s="10" t="s">
        <v>167</v>
      </c>
      <c r="L40" s="10"/>
      <c r="M40" s="9"/>
      <c r="N40" s="9"/>
      <c r="O40" s="9"/>
      <c r="P40" s="9"/>
      <c r="Q40" s="9"/>
      <c r="R40" s="9"/>
      <c r="S40" s="9"/>
      <c r="T40" s="9"/>
      <c r="U40" s="10" t="s">
        <v>167</v>
      </c>
      <c r="V40" s="9"/>
      <c r="W40" s="9"/>
    </row>
  </sheetData>
  <mergeCells count="1">
    <mergeCell ref="K2:X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EEF7-2316-4A07-BA82-1E389479B34F}">
  <dimension ref="A2:AT18"/>
  <sheetViews>
    <sheetView tabSelected="1" workbookViewId="0">
      <pane xSplit="10" topLeftCell="K1" activePane="topRight" state="frozen"/>
      <selection pane="topRight"/>
    </sheetView>
  </sheetViews>
  <sheetFormatPr defaultRowHeight="14.5" x14ac:dyDescent="0.35"/>
  <cols>
    <col min="1" max="1" width="21.7265625" bestFit="1" customWidth="1"/>
    <col min="2" max="2" width="10" bestFit="1" customWidth="1"/>
    <col min="3" max="3" width="13.453125" bestFit="1" customWidth="1"/>
    <col min="4" max="4" width="3.453125" customWidth="1"/>
    <col min="5" max="10" width="8.7265625" hidden="1" customWidth="1"/>
    <col min="12" max="18" width="0" hidden="1" customWidth="1"/>
    <col min="20" max="20" width="0" hidden="1" customWidth="1"/>
    <col min="22" max="22" width="0" hidden="1" customWidth="1"/>
    <col min="23" max="23" width="14.26953125" bestFit="1" customWidth="1"/>
    <col min="24" max="24" width="6.26953125" bestFit="1" customWidth="1"/>
    <col min="26" max="28" width="0" hidden="1" customWidth="1"/>
    <col min="29" max="30" width="8.7265625" hidden="1" customWidth="1"/>
    <col min="31" max="32" width="0" hidden="1" customWidth="1"/>
    <col min="34" max="40" width="0" hidden="1" customWidth="1"/>
    <col min="43" max="44" width="0" hidden="1" customWidth="1"/>
  </cols>
  <sheetData>
    <row r="2" spans="1:46" x14ac:dyDescent="0.35">
      <c r="K2" s="21" t="s">
        <v>34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 t="s">
        <v>233</v>
      </c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4" spans="1:46" ht="15.5" x14ac:dyDescent="0.35">
      <c r="A4" s="7"/>
      <c r="B4" s="7" t="s">
        <v>108</v>
      </c>
      <c r="C4" s="8" t="s">
        <v>234</v>
      </c>
      <c r="D4" s="8"/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 t="s">
        <v>236</v>
      </c>
      <c r="L4" s="8" t="s">
        <v>110</v>
      </c>
      <c r="M4" s="8">
        <v>1</v>
      </c>
      <c r="N4" s="8">
        <v>2</v>
      </c>
      <c r="O4" s="8">
        <v>3</v>
      </c>
      <c r="P4" s="8">
        <v>4</v>
      </c>
      <c r="Q4" s="8">
        <v>5</v>
      </c>
      <c r="R4" s="8">
        <v>6</v>
      </c>
      <c r="S4" s="8" t="s">
        <v>238</v>
      </c>
      <c r="T4" s="8" t="s">
        <v>112</v>
      </c>
      <c r="U4" s="8" t="s">
        <v>239</v>
      </c>
      <c r="V4" s="8" t="s">
        <v>113</v>
      </c>
      <c r="W4" s="8" t="s">
        <v>143</v>
      </c>
      <c r="X4" s="8" t="s">
        <v>33</v>
      </c>
      <c r="Z4" s="8">
        <v>1</v>
      </c>
      <c r="AA4" s="8">
        <v>2</v>
      </c>
      <c r="AB4" s="8">
        <v>3</v>
      </c>
      <c r="AC4" s="8">
        <v>4</v>
      </c>
      <c r="AD4" s="8">
        <v>5</v>
      </c>
      <c r="AE4" s="8">
        <v>6</v>
      </c>
      <c r="AF4" s="8" t="s">
        <v>235</v>
      </c>
      <c r="AG4" s="8" t="s">
        <v>236</v>
      </c>
      <c r="AH4" s="8">
        <v>1</v>
      </c>
      <c r="AI4" s="8">
        <v>2</v>
      </c>
      <c r="AJ4" s="8">
        <v>3</v>
      </c>
      <c r="AK4" s="8">
        <v>4</v>
      </c>
      <c r="AL4" s="8">
        <v>5</v>
      </c>
      <c r="AM4" s="8">
        <v>6</v>
      </c>
      <c r="AN4" s="8" t="s">
        <v>237</v>
      </c>
      <c r="AO4" s="8" t="s">
        <v>238</v>
      </c>
      <c r="AP4" s="18" t="s">
        <v>239</v>
      </c>
      <c r="AQ4" s="8" t="s">
        <v>240</v>
      </c>
      <c r="AR4" s="8" t="s">
        <v>241</v>
      </c>
      <c r="AS4" s="8" t="s">
        <v>242</v>
      </c>
      <c r="AT4" s="8" t="s">
        <v>33</v>
      </c>
    </row>
    <row r="5" spans="1:46" ht="15.5" x14ac:dyDescent="0.35">
      <c r="A5" s="17" t="s">
        <v>114</v>
      </c>
      <c r="B5" s="17" t="s">
        <v>115</v>
      </c>
      <c r="C5" s="12">
        <f>X5+AT5</f>
        <v>2325</v>
      </c>
      <c r="D5" s="12"/>
      <c r="E5" s="10">
        <v>94</v>
      </c>
      <c r="F5" s="10">
        <v>95</v>
      </c>
      <c r="G5" s="10">
        <v>97</v>
      </c>
      <c r="H5" s="10">
        <v>96</v>
      </c>
      <c r="I5" s="10">
        <v>97</v>
      </c>
      <c r="J5" s="10">
        <v>100</v>
      </c>
      <c r="K5" s="10">
        <v>579</v>
      </c>
      <c r="L5" s="10">
        <v>14</v>
      </c>
      <c r="M5" s="10">
        <v>95</v>
      </c>
      <c r="N5" s="10">
        <v>94</v>
      </c>
      <c r="O5" s="10">
        <v>94</v>
      </c>
      <c r="P5" s="10">
        <v>99</v>
      </c>
      <c r="Q5" s="10">
        <v>96</v>
      </c>
      <c r="R5" s="10">
        <v>98</v>
      </c>
      <c r="S5" s="10">
        <v>576</v>
      </c>
      <c r="T5" s="10">
        <v>15</v>
      </c>
      <c r="U5" s="9">
        <v>1155</v>
      </c>
      <c r="V5" s="9">
        <v>29</v>
      </c>
      <c r="W5" s="10">
        <v>8</v>
      </c>
      <c r="X5">
        <f t="shared" ref="X5:X17" si="0">U5+W5</f>
        <v>1163</v>
      </c>
      <c r="Z5" s="12">
        <v>96</v>
      </c>
      <c r="AA5" s="12">
        <v>91</v>
      </c>
      <c r="AB5" s="12">
        <v>95</v>
      </c>
      <c r="AC5" s="12">
        <v>94</v>
      </c>
      <c r="AD5" s="12">
        <v>95</v>
      </c>
      <c r="AE5" s="12">
        <v>96</v>
      </c>
      <c r="AF5" s="12">
        <v>14</v>
      </c>
      <c r="AG5" s="12">
        <f t="shared" ref="AG5:AG15" si="1">Z5+AA5+AB5+AC5+AD5+AE5</f>
        <v>567</v>
      </c>
      <c r="AH5" s="12">
        <v>97</v>
      </c>
      <c r="AI5" s="12">
        <v>98</v>
      </c>
      <c r="AJ5" s="12">
        <v>97</v>
      </c>
      <c r="AK5" s="12">
        <v>98</v>
      </c>
      <c r="AL5" s="12">
        <v>100</v>
      </c>
      <c r="AM5" s="12">
        <v>98</v>
      </c>
      <c r="AN5" s="12">
        <v>26</v>
      </c>
      <c r="AO5" s="12">
        <f t="shared" ref="AO5:AO15" si="2">AH5+AI5+AJ5+AK5+AL5+AM5</f>
        <v>588</v>
      </c>
      <c r="AP5" s="12">
        <f t="shared" ref="AP5:AP15" si="3">AG5+AO5</f>
        <v>1155</v>
      </c>
      <c r="AQ5" s="10">
        <f t="shared" ref="AQ5:AQ15" si="4">AF5+AN5</f>
        <v>40</v>
      </c>
      <c r="AR5" s="10">
        <v>31</v>
      </c>
      <c r="AS5" s="10">
        <v>7</v>
      </c>
      <c r="AT5" s="12">
        <f t="shared" ref="AT5:AT15" si="5">AP5+AS5</f>
        <v>1162</v>
      </c>
    </row>
    <row r="6" spans="1:46" ht="15.5" x14ac:dyDescent="0.35">
      <c r="A6" s="17" t="s">
        <v>120</v>
      </c>
      <c r="B6" s="17" t="s">
        <v>121</v>
      </c>
      <c r="C6" s="12">
        <f t="shared" ref="C6:C18" si="6">X6+AT6</f>
        <v>2320</v>
      </c>
      <c r="D6" s="12"/>
      <c r="E6" s="10">
        <v>99</v>
      </c>
      <c r="F6" s="10">
        <v>94</v>
      </c>
      <c r="G6" s="10">
        <v>97</v>
      </c>
      <c r="H6" s="10">
        <v>97</v>
      </c>
      <c r="I6" s="10">
        <v>98</v>
      </c>
      <c r="J6" s="10">
        <v>94</v>
      </c>
      <c r="K6" s="10">
        <v>579</v>
      </c>
      <c r="L6" s="10">
        <v>16</v>
      </c>
      <c r="M6" s="10">
        <v>97</v>
      </c>
      <c r="N6" s="10">
        <v>95</v>
      </c>
      <c r="O6" s="10">
        <v>96</v>
      </c>
      <c r="P6" s="10">
        <v>98</v>
      </c>
      <c r="Q6" s="10">
        <v>95</v>
      </c>
      <c r="R6" s="10">
        <v>96</v>
      </c>
      <c r="S6" s="10">
        <v>577</v>
      </c>
      <c r="T6" s="10">
        <v>17</v>
      </c>
      <c r="U6" s="9">
        <v>1156</v>
      </c>
      <c r="V6" s="9">
        <v>33</v>
      </c>
      <c r="W6" s="10">
        <v>6</v>
      </c>
      <c r="X6">
        <f t="shared" si="0"/>
        <v>1162</v>
      </c>
      <c r="Z6" s="12">
        <v>92</v>
      </c>
      <c r="AA6" s="12">
        <v>98</v>
      </c>
      <c r="AB6" s="12">
        <v>94</v>
      </c>
      <c r="AC6" s="12">
        <v>96</v>
      </c>
      <c r="AD6" s="12">
        <v>92</v>
      </c>
      <c r="AE6" s="12">
        <v>96</v>
      </c>
      <c r="AF6" s="12">
        <v>11</v>
      </c>
      <c r="AG6" s="12">
        <f t="shared" si="1"/>
        <v>568</v>
      </c>
      <c r="AH6" s="12">
        <v>97</v>
      </c>
      <c r="AI6" s="12">
        <v>98</v>
      </c>
      <c r="AJ6" s="12">
        <v>96</v>
      </c>
      <c r="AK6" s="12">
        <v>98</v>
      </c>
      <c r="AL6" s="12">
        <v>95</v>
      </c>
      <c r="AM6" s="12">
        <v>98</v>
      </c>
      <c r="AN6" s="12">
        <v>21</v>
      </c>
      <c r="AO6" s="12">
        <f t="shared" si="2"/>
        <v>582</v>
      </c>
      <c r="AP6" s="12">
        <f t="shared" si="3"/>
        <v>1150</v>
      </c>
      <c r="AQ6" s="10">
        <f t="shared" si="4"/>
        <v>32</v>
      </c>
      <c r="AR6" s="10">
        <v>33</v>
      </c>
      <c r="AS6" s="10">
        <v>8</v>
      </c>
      <c r="AT6" s="12">
        <f t="shared" si="5"/>
        <v>1158</v>
      </c>
    </row>
    <row r="7" spans="1:46" ht="15.5" x14ac:dyDescent="0.35">
      <c r="A7" s="17" t="s">
        <v>116</v>
      </c>
      <c r="B7" s="17" t="s">
        <v>117</v>
      </c>
      <c r="C7" s="12">
        <f t="shared" si="6"/>
        <v>2311</v>
      </c>
      <c r="D7" s="12"/>
      <c r="E7" s="10">
        <v>95</v>
      </c>
      <c r="F7" s="10">
        <v>96</v>
      </c>
      <c r="G7" s="10">
        <v>96</v>
      </c>
      <c r="H7" s="10">
        <v>96</v>
      </c>
      <c r="I7" s="10">
        <v>96</v>
      </c>
      <c r="J7" s="10">
        <v>95</v>
      </c>
      <c r="K7" s="10">
        <v>574</v>
      </c>
      <c r="L7" s="10">
        <v>19</v>
      </c>
      <c r="M7" s="10">
        <v>98</v>
      </c>
      <c r="N7" s="10">
        <v>97</v>
      </c>
      <c r="O7" s="10">
        <v>97</v>
      </c>
      <c r="P7" s="10">
        <v>97</v>
      </c>
      <c r="Q7" s="10">
        <v>97</v>
      </c>
      <c r="R7" s="10">
        <v>99</v>
      </c>
      <c r="S7" s="10">
        <v>585</v>
      </c>
      <c r="T7" s="10">
        <v>19</v>
      </c>
      <c r="U7" s="9">
        <v>1159</v>
      </c>
      <c r="V7" s="9">
        <v>38</v>
      </c>
      <c r="W7" s="10">
        <v>5</v>
      </c>
      <c r="X7">
        <f t="shared" si="0"/>
        <v>1164</v>
      </c>
      <c r="Z7" s="12">
        <v>95</v>
      </c>
      <c r="AA7" s="12">
        <v>96</v>
      </c>
      <c r="AB7" s="12">
        <v>96</v>
      </c>
      <c r="AC7" s="12">
        <v>95</v>
      </c>
      <c r="AD7" s="12">
        <v>95</v>
      </c>
      <c r="AE7" s="12">
        <v>95</v>
      </c>
      <c r="AF7" s="12">
        <v>12</v>
      </c>
      <c r="AG7" s="12">
        <f t="shared" si="1"/>
        <v>572</v>
      </c>
      <c r="AH7" s="12">
        <v>95</v>
      </c>
      <c r="AI7" s="12">
        <v>94</v>
      </c>
      <c r="AJ7" s="12">
        <v>94</v>
      </c>
      <c r="AK7" s="12">
        <v>95</v>
      </c>
      <c r="AL7" s="12">
        <v>95</v>
      </c>
      <c r="AM7" s="12">
        <v>96</v>
      </c>
      <c r="AN7" s="12">
        <v>14</v>
      </c>
      <c r="AO7" s="12">
        <f t="shared" si="2"/>
        <v>569</v>
      </c>
      <c r="AP7" s="12">
        <f t="shared" si="3"/>
        <v>1141</v>
      </c>
      <c r="AQ7" s="10">
        <f t="shared" si="4"/>
        <v>26</v>
      </c>
      <c r="AR7" s="10">
        <v>24</v>
      </c>
      <c r="AS7" s="10">
        <v>6</v>
      </c>
      <c r="AT7" s="12">
        <f t="shared" si="5"/>
        <v>1147</v>
      </c>
    </row>
    <row r="8" spans="1:46" ht="15.5" x14ac:dyDescent="0.35">
      <c r="A8" s="17" t="s">
        <v>118</v>
      </c>
      <c r="B8" s="17" t="s">
        <v>119</v>
      </c>
      <c r="C8" s="12">
        <f t="shared" si="6"/>
        <v>2303</v>
      </c>
      <c r="D8" s="12"/>
      <c r="E8" s="10">
        <v>96</v>
      </c>
      <c r="F8" s="10">
        <v>95</v>
      </c>
      <c r="G8" s="10">
        <v>97</v>
      </c>
      <c r="H8" s="10">
        <v>99</v>
      </c>
      <c r="I8" s="10">
        <v>97</v>
      </c>
      <c r="J8" s="10">
        <v>98</v>
      </c>
      <c r="K8" s="10">
        <v>582</v>
      </c>
      <c r="L8" s="10">
        <v>15</v>
      </c>
      <c r="M8" s="10">
        <v>98</v>
      </c>
      <c r="N8" s="10">
        <v>94</v>
      </c>
      <c r="O8" s="10">
        <v>94</v>
      </c>
      <c r="P8" s="10">
        <v>92</v>
      </c>
      <c r="Q8" s="10">
        <v>98</v>
      </c>
      <c r="R8" s="10">
        <v>97</v>
      </c>
      <c r="S8" s="10">
        <v>573</v>
      </c>
      <c r="T8" s="10">
        <v>10</v>
      </c>
      <c r="U8" s="9">
        <v>1155</v>
      </c>
      <c r="V8" s="9">
        <v>25</v>
      </c>
      <c r="W8" s="10">
        <v>4</v>
      </c>
      <c r="X8">
        <f t="shared" si="0"/>
        <v>1159</v>
      </c>
      <c r="Z8" s="12">
        <v>96</v>
      </c>
      <c r="AA8" s="12">
        <v>97</v>
      </c>
      <c r="AB8" s="12">
        <v>93</v>
      </c>
      <c r="AC8" s="12">
        <v>99</v>
      </c>
      <c r="AD8" s="12">
        <v>92</v>
      </c>
      <c r="AE8" s="12">
        <v>93</v>
      </c>
      <c r="AF8" s="12">
        <v>19</v>
      </c>
      <c r="AG8" s="12">
        <f t="shared" si="1"/>
        <v>570</v>
      </c>
      <c r="AH8" s="12">
        <v>96</v>
      </c>
      <c r="AI8" s="12">
        <v>93</v>
      </c>
      <c r="AJ8" s="12">
        <v>96</v>
      </c>
      <c r="AK8" s="12">
        <v>96</v>
      </c>
      <c r="AL8" s="12">
        <v>95</v>
      </c>
      <c r="AM8" s="12">
        <v>94</v>
      </c>
      <c r="AN8" s="12">
        <v>14</v>
      </c>
      <c r="AO8" s="12">
        <f t="shared" si="2"/>
        <v>570</v>
      </c>
      <c r="AP8" s="12">
        <f t="shared" si="3"/>
        <v>1140</v>
      </c>
      <c r="AQ8" s="10">
        <f t="shared" si="4"/>
        <v>33</v>
      </c>
      <c r="AR8" s="10">
        <v>16</v>
      </c>
      <c r="AS8" s="10">
        <v>4</v>
      </c>
      <c r="AT8" s="12">
        <f t="shared" si="5"/>
        <v>1144</v>
      </c>
    </row>
    <row r="9" spans="1:46" ht="15.5" x14ac:dyDescent="0.35">
      <c r="A9" s="17" t="s">
        <v>147</v>
      </c>
      <c r="B9" s="17" t="s">
        <v>227</v>
      </c>
      <c r="C9" s="12">
        <f t="shared" si="6"/>
        <v>2291</v>
      </c>
      <c r="D9" s="12"/>
      <c r="E9" s="10">
        <v>96</v>
      </c>
      <c r="F9" s="10">
        <v>95</v>
      </c>
      <c r="G9" s="10">
        <v>97</v>
      </c>
      <c r="H9" s="10">
        <v>96</v>
      </c>
      <c r="I9" s="10">
        <v>94</v>
      </c>
      <c r="J9" s="10">
        <v>97</v>
      </c>
      <c r="K9" s="10">
        <v>575</v>
      </c>
      <c r="L9" s="10">
        <v>17</v>
      </c>
      <c r="M9" s="10">
        <v>96</v>
      </c>
      <c r="N9" s="10">
        <v>92</v>
      </c>
      <c r="O9" s="10">
        <v>94</v>
      </c>
      <c r="P9" s="10">
        <v>98</v>
      </c>
      <c r="Q9" s="10">
        <v>96</v>
      </c>
      <c r="R9" s="10">
        <v>96</v>
      </c>
      <c r="S9" s="10">
        <v>572</v>
      </c>
      <c r="T9" s="10">
        <v>16</v>
      </c>
      <c r="U9" s="9">
        <v>1147</v>
      </c>
      <c r="V9" s="9">
        <v>33</v>
      </c>
      <c r="W9" s="10">
        <v>3</v>
      </c>
      <c r="X9">
        <f t="shared" si="0"/>
        <v>1150</v>
      </c>
      <c r="Z9" s="12">
        <v>89</v>
      </c>
      <c r="AA9" s="12">
        <v>90</v>
      </c>
      <c r="AB9" s="12">
        <v>97</v>
      </c>
      <c r="AC9" s="12">
        <v>96</v>
      </c>
      <c r="AD9" s="12">
        <v>99</v>
      </c>
      <c r="AE9" s="12">
        <v>95</v>
      </c>
      <c r="AF9" s="12">
        <v>15</v>
      </c>
      <c r="AG9" s="12">
        <f t="shared" si="1"/>
        <v>566</v>
      </c>
      <c r="AH9" s="12">
        <v>93</v>
      </c>
      <c r="AI9" s="12">
        <v>94</v>
      </c>
      <c r="AJ9" s="12">
        <v>96</v>
      </c>
      <c r="AK9" s="12">
        <v>95</v>
      </c>
      <c r="AL9" s="12">
        <v>95</v>
      </c>
      <c r="AM9" s="12">
        <v>97</v>
      </c>
      <c r="AN9" s="12">
        <v>18</v>
      </c>
      <c r="AO9" s="12">
        <f t="shared" si="2"/>
        <v>570</v>
      </c>
      <c r="AP9" s="12">
        <f t="shared" si="3"/>
        <v>1136</v>
      </c>
      <c r="AQ9" s="10">
        <f t="shared" si="4"/>
        <v>33</v>
      </c>
      <c r="AR9" s="10">
        <v>21</v>
      </c>
      <c r="AS9" s="10">
        <v>5</v>
      </c>
      <c r="AT9" s="12">
        <f t="shared" si="5"/>
        <v>1141</v>
      </c>
    </row>
    <row r="10" spans="1:46" ht="15.5" x14ac:dyDescent="0.35">
      <c r="A10" s="17" t="s">
        <v>124</v>
      </c>
      <c r="B10" s="17" t="s">
        <v>125</v>
      </c>
      <c r="C10" s="12">
        <f t="shared" si="6"/>
        <v>2242</v>
      </c>
      <c r="D10" s="12"/>
      <c r="E10" s="10">
        <v>94</v>
      </c>
      <c r="F10" s="10">
        <v>97</v>
      </c>
      <c r="G10" s="10">
        <v>96</v>
      </c>
      <c r="H10" s="10">
        <v>93</v>
      </c>
      <c r="I10" s="10">
        <v>94</v>
      </c>
      <c r="J10" s="10">
        <v>93</v>
      </c>
      <c r="K10" s="10">
        <v>567</v>
      </c>
      <c r="L10" s="10">
        <v>10</v>
      </c>
      <c r="M10" s="10">
        <v>99</v>
      </c>
      <c r="N10" s="10">
        <v>94</v>
      </c>
      <c r="O10" s="10">
        <v>96</v>
      </c>
      <c r="P10" s="10">
        <v>92</v>
      </c>
      <c r="Q10" s="10">
        <v>94</v>
      </c>
      <c r="R10" s="10">
        <v>90</v>
      </c>
      <c r="S10" s="10">
        <v>565</v>
      </c>
      <c r="T10" s="10">
        <v>16</v>
      </c>
      <c r="U10" s="9">
        <v>1132</v>
      </c>
      <c r="V10" s="9">
        <v>26</v>
      </c>
      <c r="W10" s="10">
        <v>7</v>
      </c>
      <c r="X10">
        <f t="shared" si="0"/>
        <v>1139</v>
      </c>
      <c r="Z10" s="12">
        <v>93</v>
      </c>
      <c r="AA10" s="12">
        <v>93</v>
      </c>
      <c r="AB10" s="12">
        <v>94</v>
      </c>
      <c r="AC10" s="12">
        <v>90</v>
      </c>
      <c r="AD10" s="12">
        <v>80</v>
      </c>
      <c r="AE10" s="12">
        <v>94</v>
      </c>
      <c r="AF10" s="12">
        <v>10</v>
      </c>
      <c r="AG10" s="12">
        <f t="shared" si="1"/>
        <v>544</v>
      </c>
      <c r="AH10" s="10">
        <v>96</v>
      </c>
      <c r="AI10" s="10">
        <v>94</v>
      </c>
      <c r="AJ10" s="10">
        <v>94</v>
      </c>
      <c r="AK10" s="12">
        <v>86</v>
      </c>
      <c r="AL10" s="12">
        <v>95</v>
      </c>
      <c r="AM10" s="12">
        <v>91</v>
      </c>
      <c r="AN10" s="12">
        <v>12</v>
      </c>
      <c r="AO10" s="12">
        <f t="shared" si="2"/>
        <v>556</v>
      </c>
      <c r="AP10" s="12">
        <f t="shared" si="3"/>
        <v>1100</v>
      </c>
      <c r="AQ10" s="10">
        <f t="shared" si="4"/>
        <v>22</v>
      </c>
      <c r="AR10" s="10">
        <v>11</v>
      </c>
      <c r="AS10" s="10">
        <v>3</v>
      </c>
      <c r="AT10" s="12">
        <f t="shared" si="5"/>
        <v>1103</v>
      </c>
    </row>
    <row r="11" spans="1:46" ht="15.5" x14ac:dyDescent="0.35">
      <c r="A11" s="17" t="s">
        <v>228</v>
      </c>
      <c r="B11" s="17" t="s">
        <v>229</v>
      </c>
      <c r="C11" s="12">
        <f t="shared" si="6"/>
        <v>2219</v>
      </c>
      <c r="D11" s="12"/>
      <c r="E11" s="10">
        <v>90</v>
      </c>
      <c r="F11" s="10">
        <v>89</v>
      </c>
      <c r="G11" s="10">
        <v>98</v>
      </c>
      <c r="H11" s="10">
        <v>94</v>
      </c>
      <c r="I11" s="10">
        <v>92</v>
      </c>
      <c r="J11" s="10">
        <v>93</v>
      </c>
      <c r="K11" s="10">
        <v>556</v>
      </c>
      <c r="L11" s="10">
        <v>10</v>
      </c>
      <c r="M11" s="10">
        <v>91</v>
      </c>
      <c r="N11" s="10">
        <v>95</v>
      </c>
      <c r="O11" s="10">
        <v>89</v>
      </c>
      <c r="P11" s="10">
        <v>90</v>
      </c>
      <c r="Q11" s="10">
        <v>94</v>
      </c>
      <c r="R11" s="10">
        <v>91</v>
      </c>
      <c r="S11" s="10">
        <v>550</v>
      </c>
      <c r="T11" s="10">
        <v>5</v>
      </c>
      <c r="U11" s="9">
        <v>1106</v>
      </c>
      <c r="V11" s="9">
        <v>15</v>
      </c>
      <c r="W11" s="10">
        <v>2</v>
      </c>
      <c r="X11">
        <f t="shared" si="0"/>
        <v>1108</v>
      </c>
      <c r="Z11" s="12">
        <v>89</v>
      </c>
      <c r="AA11" s="12">
        <v>88</v>
      </c>
      <c r="AB11" s="12">
        <v>95</v>
      </c>
      <c r="AC11" s="12">
        <v>88</v>
      </c>
      <c r="AD11" s="12">
        <v>94</v>
      </c>
      <c r="AE11" s="12">
        <v>90</v>
      </c>
      <c r="AF11" s="12">
        <v>10</v>
      </c>
      <c r="AG11" s="12">
        <f t="shared" si="1"/>
        <v>544</v>
      </c>
      <c r="AH11" s="12">
        <v>93</v>
      </c>
      <c r="AI11" s="12">
        <v>92</v>
      </c>
      <c r="AJ11" s="12">
        <v>97</v>
      </c>
      <c r="AK11" s="12">
        <v>94</v>
      </c>
      <c r="AL11" s="12">
        <v>98</v>
      </c>
      <c r="AM11" s="12">
        <v>92</v>
      </c>
      <c r="AN11" s="12">
        <v>14</v>
      </c>
      <c r="AO11" s="12">
        <f t="shared" si="2"/>
        <v>566</v>
      </c>
      <c r="AP11" s="12">
        <f t="shared" si="3"/>
        <v>1110</v>
      </c>
      <c r="AQ11" s="10">
        <f t="shared" si="4"/>
        <v>24</v>
      </c>
      <c r="AR11" s="10">
        <v>5</v>
      </c>
      <c r="AS11" s="10">
        <v>1</v>
      </c>
      <c r="AT11" s="12">
        <f t="shared" si="5"/>
        <v>1111</v>
      </c>
    </row>
    <row r="12" spans="1:46" ht="15.5" x14ac:dyDescent="0.35">
      <c r="A12" s="17" t="s">
        <v>141</v>
      </c>
      <c r="B12" s="17" t="s">
        <v>142</v>
      </c>
      <c r="C12" s="12">
        <f t="shared" si="6"/>
        <v>2153</v>
      </c>
      <c r="D12" s="12"/>
      <c r="E12" s="10">
        <v>87</v>
      </c>
      <c r="F12" s="10">
        <v>82</v>
      </c>
      <c r="G12" s="10">
        <v>89</v>
      </c>
      <c r="H12" s="10">
        <v>95</v>
      </c>
      <c r="I12" s="10">
        <v>97</v>
      </c>
      <c r="J12" s="10">
        <v>93</v>
      </c>
      <c r="K12" s="10">
        <v>543</v>
      </c>
      <c r="L12" s="10">
        <v>5</v>
      </c>
      <c r="M12" s="10">
        <v>90</v>
      </c>
      <c r="N12" s="10">
        <v>83</v>
      </c>
      <c r="O12" s="10">
        <v>85</v>
      </c>
      <c r="P12" s="10">
        <v>95</v>
      </c>
      <c r="Q12" s="10">
        <v>96</v>
      </c>
      <c r="R12" s="10">
        <v>93</v>
      </c>
      <c r="S12" s="10">
        <v>542</v>
      </c>
      <c r="T12" s="10">
        <v>8</v>
      </c>
      <c r="U12" s="9">
        <v>1085</v>
      </c>
      <c r="V12" s="9">
        <v>13</v>
      </c>
      <c r="W12" s="10"/>
      <c r="X12">
        <f t="shared" si="0"/>
        <v>1085</v>
      </c>
      <c r="Z12" s="19">
        <v>83</v>
      </c>
      <c r="AA12" s="19">
        <v>84</v>
      </c>
      <c r="AB12" s="19">
        <v>92</v>
      </c>
      <c r="AC12" s="19">
        <v>93</v>
      </c>
      <c r="AD12" s="12">
        <v>93</v>
      </c>
      <c r="AE12" s="12">
        <v>96</v>
      </c>
      <c r="AF12" s="12">
        <v>5</v>
      </c>
      <c r="AG12" s="12">
        <f t="shared" si="1"/>
        <v>541</v>
      </c>
      <c r="AH12" s="12">
        <v>85</v>
      </c>
      <c r="AI12" s="12">
        <v>85</v>
      </c>
      <c r="AJ12" s="12">
        <v>82</v>
      </c>
      <c r="AK12" s="12">
        <v>94</v>
      </c>
      <c r="AL12" s="12">
        <v>93</v>
      </c>
      <c r="AM12" s="12">
        <v>88</v>
      </c>
      <c r="AN12" s="12">
        <v>5</v>
      </c>
      <c r="AO12" s="12">
        <f t="shared" si="2"/>
        <v>527</v>
      </c>
      <c r="AP12" s="12">
        <f t="shared" si="3"/>
        <v>1068</v>
      </c>
      <c r="AQ12" s="10">
        <f t="shared" si="4"/>
        <v>10</v>
      </c>
      <c r="AT12" s="12">
        <f t="shared" si="5"/>
        <v>1068</v>
      </c>
    </row>
    <row r="13" spans="1:46" ht="15.5" x14ac:dyDescent="0.35">
      <c r="A13" s="17" t="s">
        <v>135</v>
      </c>
      <c r="B13" s="17" t="s">
        <v>136</v>
      </c>
      <c r="C13" s="12">
        <f t="shared" si="6"/>
        <v>2147</v>
      </c>
      <c r="D13" s="12"/>
      <c r="E13" s="10">
        <v>88</v>
      </c>
      <c r="F13" s="10">
        <v>94</v>
      </c>
      <c r="G13" s="10">
        <v>95</v>
      </c>
      <c r="H13" s="10">
        <v>91</v>
      </c>
      <c r="I13" s="10">
        <v>90</v>
      </c>
      <c r="J13" s="10">
        <v>78</v>
      </c>
      <c r="K13" s="10">
        <v>536</v>
      </c>
      <c r="L13" s="10">
        <v>5</v>
      </c>
      <c r="M13" s="10">
        <v>93</v>
      </c>
      <c r="N13" s="10">
        <v>94</v>
      </c>
      <c r="O13" s="10">
        <v>95</v>
      </c>
      <c r="P13" s="10">
        <v>72</v>
      </c>
      <c r="Q13" s="10">
        <v>93</v>
      </c>
      <c r="R13" s="10">
        <v>90</v>
      </c>
      <c r="S13" s="10">
        <v>537</v>
      </c>
      <c r="T13" s="10">
        <v>9</v>
      </c>
      <c r="U13" s="9">
        <v>1073</v>
      </c>
      <c r="V13" s="9">
        <v>14</v>
      </c>
      <c r="W13" s="10"/>
      <c r="X13">
        <f t="shared" si="0"/>
        <v>1073</v>
      </c>
      <c r="Z13" s="12">
        <v>86</v>
      </c>
      <c r="AA13" s="12">
        <v>90</v>
      </c>
      <c r="AB13" s="12">
        <v>96</v>
      </c>
      <c r="AC13" s="12">
        <v>88</v>
      </c>
      <c r="AD13" s="12">
        <v>89</v>
      </c>
      <c r="AE13" s="12">
        <v>89</v>
      </c>
      <c r="AF13" s="12">
        <v>4</v>
      </c>
      <c r="AG13" s="12">
        <f t="shared" si="1"/>
        <v>538</v>
      </c>
      <c r="AH13" s="12">
        <v>90</v>
      </c>
      <c r="AI13" s="12">
        <v>93</v>
      </c>
      <c r="AJ13" s="12">
        <v>91</v>
      </c>
      <c r="AK13" s="12">
        <v>81</v>
      </c>
      <c r="AL13" s="12">
        <v>87</v>
      </c>
      <c r="AM13" s="12">
        <v>92</v>
      </c>
      <c r="AN13" s="12">
        <v>9</v>
      </c>
      <c r="AO13" s="12">
        <f t="shared" si="2"/>
        <v>534</v>
      </c>
      <c r="AP13" s="12">
        <f t="shared" si="3"/>
        <v>1072</v>
      </c>
      <c r="AQ13" s="10">
        <f t="shared" si="4"/>
        <v>13</v>
      </c>
      <c r="AR13" s="10">
        <v>7</v>
      </c>
      <c r="AS13" s="10">
        <v>2</v>
      </c>
      <c r="AT13" s="12">
        <f t="shared" si="5"/>
        <v>1074</v>
      </c>
    </row>
    <row r="14" spans="1:46" ht="15.5" x14ac:dyDescent="0.35">
      <c r="A14" s="17" t="s">
        <v>230</v>
      </c>
      <c r="B14" s="17" t="s">
        <v>231</v>
      </c>
      <c r="C14" s="12">
        <f t="shared" si="6"/>
        <v>2101</v>
      </c>
      <c r="D14" s="12"/>
      <c r="E14" s="10">
        <v>90</v>
      </c>
      <c r="F14" s="10">
        <v>83</v>
      </c>
      <c r="G14" s="10">
        <v>90</v>
      </c>
      <c r="H14" s="10">
        <v>88</v>
      </c>
      <c r="I14" s="10">
        <v>82</v>
      </c>
      <c r="J14" s="10">
        <v>93</v>
      </c>
      <c r="K14" s="10">
        <v>526</v>
      </c>
      <c r="L14" s="10">
        <v>6</v>
      </c>
      <c r="M14" s="10">
        <v>91</v>
      </c>
      <c r="N14" s="10">
        <v>88</v>
      </c>
      <c r="O14" s="10">
        <v>91</v>
      </c>
      <c r="P14" s="10">
        <v>87</v>
      </c>
      <c r="Q14" s="10">
        <v>92</v>
      </c>
      <c r="R14" s="10">
        <v>91</v>
      </c>
      <c r="S14" s="10">
        <v>540</v>
      </c>
      <c r="T14" s="10">
        <v>8</v>
      </c>
      <c r="U14" s="9">
        <v>1066</v>
      </c>
      <c r="V14" s="9">
        <v>14</v>
      </c>
      <c r="W14" s="9"/>
      <c r="X14">
        <f t="shared" si="0"/>
        <v>1066</v>
      </c>
      <c r="Z14" s="20">
        <v>85</v>
      </c>
      <c r="AA14" s="20">
        <v>86</v>
      </c>
      <c r="AB14" s="20">
        <v>90</v>
      </c>
      <c r="AC14" s="19">
        <v>86</v>
      </c>
      <c r="AD14" s="12">
        <v>81</v>
      </c>
      <c r="AE14" s="12">
        <v>82</v>
      </c>
      <c r="AF14" s="12">
        <v>6</v>
      </c>
      <c r="AG14" s="12">
        <f t="shared" si="1"/>
        <v>510</v>
      </c>
      <c r="AH14" s="12">
        <v>84</v>
      </c>
      <c r="AI14" s="12">
        <v>88</v>
      </c>
      <c r="AJ14" s="12">
        <v>90</v>
      </c>
      <c r="AK14" s="12">
        <v>89</v>
      </c>
      <c r="AL14" s="12">
        <v>89</v>
      </c>
      <c r="AM14" s="12">
        <v>85</v>
      </c>
      <c r="AN14" s="12">
        <v>6</v>
      </c>
      <c r="AO14" s="12">
        <f t="shared" si="2"/>
        <v>525</v>
      </c>
      <c r="AP14" s="12">
        <f t="shared" si="3"/>
        <v>1035</v>
      </c>
      <c r="AQ14" s="10">
        <f t="shared" si="4"/>
        <v>12</v>
      </c>
      <c r="AT14" s="12">
        <f t="shared" si="5"/>
        <v>1035</v>
      </c>
    </row>
    <row r="15" spans="1:46" ht="15.5" x14ac:dyDescent="0.35">
      <c r="A15" s="17" t="s">
        <v>139</v>
      </c>
      <c r="B15" s="17" t="s">
        <v>140</v>
      </c>
      <c r="C15" s="12">
        <f t="shared" si="6"/>
        <v>1635</v>
      </c>
      <c r="D15" s="12"/>
      <c r="E15" s="10">
        <v>77</v>
      </c>
      <c r="F15" s="10">
        <v>75</v>
      </c>
      <c r="G15" s="10">
        <v>84</v>
      </c>
      <c r="H15" s="10">
        <v>78</v>
      </c>
      <c r="I15" s="10">
        <v>74</v>
      </c>
      <c r="J15" s="10" t="s">
        <v>232</v>
      </c>
      <c r="K15" s="10">
        <v>388</v>
      </c>
      <c r="L15" s="10">
        <v>3</v>
      </c>
      <c r="M15" s="10">
        <v>89</v>
      </c>
      <c r="N15" s="10">
        <v>86</v>
      </c>
      <c r="O15" s="10">
        <v>74</v>
      </c>
      <c r="P15" s="10">
        <v>73</v>
      </c>
      <c r="Q15" s="10">
        <v>83</v>
      </c>
      <c r="R15" s="10">
        <v>90</v>
      </c>
      <c r="S15" s="10">
        <v>495</v>
      </c>
      <c r="T15" s="10">
        <v>5</v>
      </c>
      <c r="U15" s="9">
        <v>883</v>
      </c>
      <c r="V15" s="9">
        <v>8</v>
      </c>
      <c r="W15" s="9"/>
      <c r="X15">
        <f t="shared" si="0"/>
        <v>883</v>
      </c>
      <c r="Z15" s="12">
        <v>84</v>
      </c>
      <c r="AA15" s="12">
        <v>77</v>
      </c>
      <c r="AB15" s="12">
        <v>76</v>
      </c>
      <c r="AC15" s="12">
        <v>38</v>
      </c>
      <c r="AD15" s="12">
        <v>5</v>
      </c>
      <c r="AE15" s="12">
        <v>53</v>
      </c>
      <c r="AF15" s="12">
        <v>2</v>
      </c>
      <c r="AG15" s="12">
        <f t="shared" si="1"/>
        <v>333</v>
      </c>
      <c r="AH15" s="12">
        <v>78</v>
      </c>
      <c r="AI15" s="12">
        <v>74</v>
      </c>
      <c r="AJ15" s="12">
        <v>74</v>
      </c>
      <c r="AK15" s="12">
        <v>76</v>
      </c>
      <c r="AL15" s="12">
        <v>52</v>
      </c>
      <c r="AM15" s="12">
        <v>65</v>
      </c>
      <c r="AN15" s="12">
        <v>3</v>
      </c>
      <c r="AO15" s="12">
        <f t="shared" si="2"/>
        <v>419</v>
      </c>
      <c r="AP15" s="12">
        <f t="shared" si="3"/>
        <v>752</v>
      </c>
      <c r="AQ15" s="10">
        <f t="shared" si="4"/>
        <v>5</v>
      </c>
      <c r="AT15" s="12">
        <f t="shared" si="5"/>
        <v>752</v>
      </c>
    </row>
    <row r="16" spans="1:46" ht="15.5" x14ac:dyDescent="0.35">
      <c r="A16" s="17" t="s">
        <v>126</v>
      </c>
      <c r="B16" s="17" t="s">
        <v>127</v>
      </c>
      <c r="C16" s="12">
        <f t="shared" si="6"/>
        <v>1094</v>
      </c>
      <c r="D16" s="12"/>
      <c r="E16" s="10">
        <v>91</v>
      </c>
      <c r="F16" s="10">
        <v>90</v>
      </c>
      <c r="G16" s="10">
        <v>93</v>
      </c>
      <c r="H16" s="10">
        <v>95</v>
      </c>
      <c r="I16" s="10">
        <v>98</v>
      </c>
      <c r="J16" s="10">
        <v>92</v>
      </c>
      <c r="K16" s="10">
        <v>559</v>
      </c>
      <c r="L16" s="10">
        <v>14</v>
      </c>
      <c r="M16" s="10">
        <v>87</v>
      </c>
      <c r="N16" s="10">
        <v>92</v>
      </c>
      <c r="O16" s="10">
        <v>89</v>
      </c>
      <c r="P16" s="10">
        <v>85</v>
      </c>
      <c r="Q16" s="10">
        <v>89</v>
      </c>
      <c r="R16" s="10">
        <v>92</v>
      </c>
      <c r="S16" s="10">
        <v>534</v>
      </c>
      <c r="T16" s="10">
        <v>6</v>
      </c>
      <c r="U16" s="9">
        <v>1093</v>
      </c>
      <c r="V16" s="9">
        <v>20</v>
      </c>
      <c r="W16" s="10">
        <v>1</v>
      </c>
      <c r="X16">
        <f t="shared" si="0"/>
        <v>1094</v>
      </c>
    </row>
    <row r="17" spans="1:24" ht="15.5" x14ac:dyDescent="0.35">
      <c r="A17" s="17" t="s">
        <v>133</v>
      </c>
      <c r="B17" s="17" t="s">
        <v>134</v>
      </c>
      <c r="C17" s="12">
        <f t="shared" si="6"/>
        <v>1088</v>
      </c>
      <c r="D17" s="12"/>
      <c r="E17" s="10">
        <v>87</v>
      </c>
      <c r="F17" s="10">
        <v>89</v>
      </c>
      <c r="G17" s="10">
        <v>94</v>
      </c>
      <c r="H17" s="10">
        <v>89</v>
      </c>
      <c r="I17" s="10">
        <v>86</v>
      </c>
      <c r="J17" s="10">
        <v>91</v>
      </c>
      <c r="K17" s="10">
        <v>536</v>
      </c>
      <c r="L17" s="10">
        <v>9</v>
      </c>
      <c r="M17" s="10">
        <v>93</v>
      </c>
      <c r="N17" s="10">
        <v>90</v>
      </c>
      <c r="O17" s="10">
        <v>91</v>
      </c>
      <c r="P17" s="10">
        <v>91</v>
      </c>
      <c r="Q17" s="10">
        <v>95</v>
      </c>
      <c r="R17" s="10">
        <v>92</v>
      </c>
      <c r="S17" s="10">
        <v>552</v>
      </c>
      <c r="T17" s="10">
        <v>14</v>
      </c>
      <c r="U17" s="9">
        <v>1088</v>
      </c>
      <c r="V17" s="9">
        <v>23</v>
      </c>
      <c r="W17" s="10"/>
      <c r="X17">
        <f t="shared" si="0"/>
        <v>1088</v>
      </c>
    </row>
    <row r="18" spans="1:24" ht="15.5" x14ac:dyDescent="0.35">
      <c r="A18" s="17" t="s">
        <v>128</v>
      </c>
      <c r="B18" s="17" t="s">
        <v>129</v>
      </c>
      <c r="C18" s="12">
        <f t="shared" si="6"/>
        <v>0</v>
      </c>
      <c r="D18" s="12"/>
      <c r="E18" s="10"/>
      <c r="F18" s="10"/>
      <c r="G18" s="10"/>
      <c r="H18" s="10"/>
      <c r="I18" s="10"/>
      <c r="J18" s="10"/>
      <c r="K18" s="10" t="s">
        <v>167</v>
      </c>
      <c r="L18" s="10"/>
      <c r="M18" s="9"/>
      <c r="N18" s="9"/>
      <c r="O18" s="9"/>
      <c r="P18" s="10"/>
      <c r="Q18" s="10"/>
      <c r="R18" s="10"/>
      <c r="S18" s="10" t="s">
        <v>167</v>
      </c>
      <c r="T18" s="10"/>
      <c r="U18" s="10"/>
      <c r="V18" s="10"/>
      <c r="W18" s="10"/>
    </row>
  </sheetData>
  <sortState xmlns:xlrd2="http://schemas.microsoft.com/office/spreadsheetml/2017/richdata2" ref="A5:AT18">
    <sortCondition descending="1" ref="C5:C18"/>
  </sortState>
  <mergeCells count="2">
    <mergeCell ref="K2:X2"/>
    <mergeCell ref="Y2:AT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060-7E5C-4097-9D87-CCF93B20F505}">
  <dimension ref="A2:AT14"/>
  <sheetViews>
    <sheetView workbookViewId="0">
      <pane xSplit="2" topLeftCell="C1" activePane="topRight" state="frozen"/>
      <selection pane="topRight" activeCell="K18" sqref="K18"/>
    </sheetView>
  </sheetViews>
  <sheetFormatPr defaultRowHeight="14.5" x14ac:dyDescent="0.35"/>
  <cols>
    <col min="1" max="1" width="19.7265625" bestFit="1" customWidth="1"/>
    <col min="2" max="2" width="19.7265625" customWidth="1"/>
    <col min="3" max="3" width="13.453125" bestFit="1" customWidth="1"/>
    <col min="4" max="4" width="4.1796875" customWidth="1"/>
    <col min="5" max="10" width="0" hidden="1" customWidth="1"/>
    <col min="11" max="11" width="9.7265625" bestFit="1" customWidth="1"/>
    <col min="12" max="18" width="0" hidden="1" customWidth="1"/>
    <col min="19" max="19" width="9.7265625" bestFit="1" customWidth="1"/>
    <col min="20" max="20" width="0" hidden="1" customWidth="1"/>
    <col min="21" max="21" width="13.453125" bestFit="1" customWidth="1"/>
    <col min="22" max="22" width="0" hidden="1" customWidth="1"/>
    <col min="23" max="23" width="14.26953125" bestFit="1" customWidth="1"/>
    <col min="24" max="24" width="6.90625" bestFit="1" customWidth="1"/>
    <col min="26" max="32" width="0" hidden="1" customWidth="1"/>
    <col min="34" max="40" width="0" hidden="1" customWidth="1"/>
    <col min="43" max="44" width="0" hidden="1" customWidth="1"/>
  </cols>
  <sheetData>
    <row r="2" spans="1:46" x14ac:dyDescent="0.35">
      <c r="K2" s="21" t="s">
        <v>34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AG2" t="s">
        <v>233</v>
      </c>
    </row>
    <row r="4" spans="1:46" ht="15.5" x14ac:dyDescent="0.35">
      <c r="A4" s="7" t="s">
        <v>107</v>
      </c>
      <c r="B4" s="7" t="s">
        <v>108</v>
      </c>
      <c r="C4" s="7" t="s">
        <v>234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 t="s">
        <v>171</v>
      </c>
      <c r="L4" s="8" t="s">
        <v>110</v>
      </c>
      <c r="M4" s="8">
        <v>1</v>
      </c>
      <c r="N4" s="8">
        <v>2</v>
      </c>
      <c r="O4" s="8">
        <v>3</v>
      </c>
      <c r="P4" s="8">
        <v>4</v>
      </c>
      <c r="Q4" s="8">
        <v>5</v>
      </c>
      <c r="R4" s="8">
        <v>6</v>
      </c>
      <c r="S4" s="8" t="s">
        <v>172</v>
      </c>
      <c r="T4" s="8" t="s">
        <v>112</v>
      </c>
      <c r="U4" s="8" t="s">
        <v>170</v>
      </c>
      <c r="V4" s="8" t="s">
        <v>113</v>
      </c>
      <c r="W4" s="8" t="s">
        <v>143</v>
      </c>
      <c r="X4" s="8" t="s">
        <v>244</v>
      </c>
      <c r="Z4" s="8">
        <v>1</v>
      </c>
      <c r="AA4" s="8">
        <v>2</v>
      </c>
      <c r="AB4" s="8">
        <v>3</v>
      </c>
      <c r="AC4" s="8">
        <v>4</v>
      </c>
      <c r="AD4" s="8">
        <v>5</v>
      </c>
      <c r="AE4" s="8">
        <v>6</v>
      </c>
      <c r="AF4" s="8" t="s">
        <v>235</v>
      </c>
      <c r="AG4" s="8" t="s">
        <v>236</v>
      </c>
      <c r="AH4" s="8">
        <v>1</v>
      </c>
      <c r="AI4" s="8">
        <v>2</v>
      </c>
      <c r="AJ4" s="8">
        <v>3</v>
      </c>
      <c r="AK4" s="8">
        <v>4</v>
      </c>
      <c r="AL4" s="8">
        <v>5</v>
      </c>
      <c r="AM4" s="8">
        <v>6</v>
      </c>
      <c r="AN4" s="8" t="s">
        <v>237</v>
      </c>
      <c r="AO4" s="8" t="s">
        <v>238</v>
      </c>
      <c r="AP4" s="18" t="s">
        <v>239</v>
      </c>
      <c r="AQ4" s="8" t="s">
        <v>240</v>
      </c>
      <c r="AR4" s="8" t="s">
        <v>241</v>
      </c>
      <c r="AS4" s="8" t="s">
        <v>243</v>
      </c>
      <c r="AT4" s="8" t="s">
        <v>33</v>
      </c>
    </row>
    <row r="5" spans="1:46" ht="15.5" x14ac:dyDescent="0.35">
      <c r="A5" s="9" t="s">
        <v>149</v>
      </c>
      <c r="B5" s="9" t="s">
        <v>150</v>
      </c>
      <c r="C5" s="13">
        <f>X5+AT5</f>
        <v>2324</v>
      </c>
      <c r="E5" s="10">
        <v>94</v>
      </c>
      <c r="F5" s="10">
        <v>98</v>
      </c>
      <c r="G5" s="10">
        <v>96</v>
      </c>
      <c r="H5" s="10">
        <v>100</v>
      </c>
      <c r="I5" s="10">
        <v>96</v>
      </c>
      <c r="J5" s="10">
        <v>98</v>
      </c>
      <c r="K5" s="10">
        <v>584</v>
      </c>
      <c r="L5" s="10">
        <v>22</v>
      </c>
      <c r="M5" s="10">
        <v>100</v>
      </c>
      <c r="N5" s="10">
        <v>95</v>
      </c>
      <c r="O5" s="10">
        <v>94</v>
      </c>
      <c r="P5" s="10">
        <v>99</v>
      </c>
      <c r="Q5" s="10">
        <v>96</v>
      </c>
      <c r="R5" s="10">
        <v>96</v>
      </c>
      <c r="S5" s="10">
        <v>580</v>
      </c>
      <c r="T5" s="10">
        <v>21</v>
      </c>
      <c r="U5" s="10">
        <v>1164</v>
      </c>
      <c r="V5" s="10">
        <v>43</v>
      </c>
      <c r="W5" s="12">
        <v>5</v>
      </c>
      <c r="X5" s="13">
        <f t="shared" ref="X5:X12" si="0">U5+W5</f>
        <v>1169</v>
      </c>
      <c r="Z5" s="12">
        <v>99</v>
      </c>
      <c r="AA5" s="12">
        <v>95</v>
      </c>
      <c r="AB5" s="12">
        <v>95</v>
      </c>
      <c r="AC5" s="12">
        <v>98</v>
      </c>
      <c r="AD5" s="12">
        <v>96</v>
      </c>
      <c r="AE5" s="12">
        <v>90</v>
      </c>
      <c r="AF5" s="12">
        <v>13</v>
      </c>
      <c r="AG5" s="12">
        <f t="shared" ref="AG5:AG10" si="1">Z5+AA5+AB5+AC5+AD5+AE5</f>
        <v>573</v>
      </c>
      <c r="AH5" s="12">
        <v>97</v>
      </c>
      <c r="AI5" s="12">
        <v>98</v>
      </c>
      <c r="AJ5" s="12">
        <v>95</v>
      </c>
      <c r="AK5" s="12">
        <v>95</v>
      </c>
      <c r="AL5" s="12">
        <v>95</v>
      </c>
      <c r="AM5" s="12">
        <v>97</v>
      </c>
      <c r="AN5" s="12">
        <v>18</v>
      </c>
      <c r="AO5" s="12">
        <f t="shared" ref="AO5:AO10" si="2">AH5+AI5+AJ5+AK5+AL5+AM5</f>
        <v>577</v>
      </c>
      <c r="AP5" s="12">
        <f t="shared" ref="AP5:AP10" si="3">AG5+AO5</f>
        <v>1150</v>
      </c>
      <c r="AQ5" s="12">
        <f t="shared" ref="AQ5:AQ10" si="4">AF5+AN5</f>
        <v>31</v>
      </c>
      <c r="AR5" s="10">
        <v>24</v>
      </c>
      <c r="AS5" s="10">
        <v>5</v>
      </c>
      <c r="AT5" s="12">
        <f t="shared" ref="AT5:AT10" si="5">AP5+AS5</f>
        <v>1155</v>
      </c>
    </row>
    <row r="6" spans="1:46" ht="15.5" x14ac:dyDescent="0.35">
      <c r="A6" s="9" t="s">
        <v>147</v>
      </c>
      <c r="B6" s="9" t="s">
        <v>148</v>
      </c>
      <c r="C6" s="13">
        <f t="shared" ref="C6:C14" si="6">X6+AT6</f>
        <v>2317</v>
      </c>
      <c r="E6" s="10">
        <v>98</v>
      </c>
      <c r="F6" s="10">
        <v>97</v>
      </c>
      <c r="G6" s="10">
        <v>96</v>
      </c>
      <c r="H6" s="10">
        <v>96</v>
      </c>
      <c r="I6" s="10">
        <v>98</v>
      </c>
      <c r="J6" s="10">
        <v>94</v>
      </c>
      <c r="K6" s="10">
        <v>579</v>
      </c>
      <c r="L6" s="10">
        <v>17</v>
      </c>
      <c r="M6" s="10">
        <v>99</v>
      </c>
      <c r="N6" s="10">
        <v>99</v>
      </c>
      <c r="O6" s="10">
        <v>95</v>
      </c>
      <c r="P6" s="10">
        <v>99</v>
      </c>
      <c r="Q6" s="10">
        <v>97</v>
      </c>
      <c r="R6" s="10">
        <v>93</v>
      </c>
      <c r="S6" s="10">
        <v>582</v>
      </c>
      <c r="T6" s="10">
        <v>14</v>
      </c>
      <c r="U6" s="10">
        <v>1161</v>
      </c>
      <c r="V6" s="10">
        <v>31</v>
      </c>
      <c r="W6" s="12">
        <v>6</v>
      </c>
      <c r="X6" s="13">
        <f t="shared" si="0"/>
        <v>1167</v>
      </c>
      <c r="Z6" s="12">
        <v>97</v>
      </c>
      <c r="AA6" s="12">
        <v>94</v>
      </c>
      <c r="AB6" s="12">
        <v>91</v>
      </c>
      <c r="AC6" s="12">
        <v>98</v>
      </c>
      <c r="AD6" s="12">
        <v>98</v>
      </c>
      <c r="AE6" s="12">
        <v>91</v>
      </c>
      <c r="AF6" s="12">
        <v>13</v>
      </c>
      <c r="AG6" s="12">
        <f t="shared" si="1"/>
        <v>569</v>
      </c>
      <c r="AH6" s="12">
        <v>96</v>
      </c>
      <c r="AI6" s="12">
        <v>98</v>
      </c>
      <c r="AJ6" s="12">
        <v>94</v>
      </c>
      <c r="AK6" s="12">
        <v>98</v>
      </c>
      <c r="AL6" s="12">
        <v>97</v>
      </c>
      <c r="AM6" s="12">
        <v>92</v>
      </c>
      <c r="AN6" s="12">
        <v>18</v>
      </c>
      <c r="AO6" s="12">
        <f t="shared" si="2"/>
        <v>575</v>
      </c>
      <c r="AP6" s="12">
        <f t="shared" si="3"/>
        <v>1144</v>
      </c>
      <c r="AQ6" s="12">
        <f t="shared" si="4"/>
        <v>31</v>
      </c>
      <c r="AR6" s="10">
        <v>28</v>
      </c>
      <c r="AS6" s="10">
        <v>6</v>
      </c>
      <c r="AT6" s="12">
        <f t="shared" si="5"/>
        <v>1150</v>
      </c>
    </row>
    <row r="7" spans="1:46" ht="15.5" x14ac:dyDescent="0.35">
      <c r="A7" s="9" t="s">
        <v>153</v>
      </c>
      <c r="B7" s="9" t="s">
        <v>154</v>
      </c>
      <c r="C7" s="13">
        <f t="shared" si="6"/>
        <v>2173</v>
      </c>
      <c r="E7" s="10">
        <v>91</v>
      </c>
      <c r="F7" s="10">
        <v>88</v>
      </c>
      <c r="G7" s="10">
        <v>90</v>
      </c>
      <c r="H7" s="10">
        <v>89</v>
      </c>
      <c r="I7" s="10">
        <v>87</v>
      </c>
      <c r="J7" s="10">
        <v>89</v>
      </c>
      <c r="K7" s="10">
        <v>534</v>
      </c>
      <c r="L7" s="10">
        <v>6</v>
      </c>
      <c r="M7" s="10">
        <v>96</v>
      </c>
      <c r="N7" s="10">
        <v>88</v>
      </c>
      <c r="O7" s="10">
        <v>86</v>
      </c>
      <c r="P7" s="10">
        <v>93</v>
      </c>
      <c r="Q7" s="10">
        <v>86</v>
      </c>
      <c r="R7" s="10">
        <v>84</v>
      </c>
      <c r="S7" s="10">
        <v>533</v>
      </c>
      <c r="T7" s="10">
        <v>6</v>
      </c>
      <c r="U7" s="10">
        <v>1067</v>
      </c>
      <c r="V7" s="10">
        <v>12</v>
      </c>
      <c r="W7" s="12">
        <v>3</v>
      </c>
      <c r="X7" s="13">
        <f t="shared" si="0"/>
        <v>1070</v>
      </c>
      <c r="Z7" s="12">
        <v>89</v>
      </c>
      <c r="AA7" s="12">
        <v>92</v>
      </c>
      <c r="AB7" s="12">
        <v>87</v>
      </c>
      <c r="AC7" s="12">
        <v>95</v>
      </c>
      <c r="AD7" s="12">
        <v>88</v>
      </c>
      <c r="AE7" s="12">
        <v>95</v>
      </c>
      <c r="AF7" s="12">
        <v>5</v>
      </c>
      <c r="AG7" s="12">
        <f t="shared" si="1"/>
        <v>546</v>
      </c>
      <c r="AH7" s="12">
        <v>93</v>
      </c>
      <c r="AI7" s="12">
        <v>87</v>
      </c>
      <c r="AJ7" s="12">
        <v>90</v>
      </c>
      <c r="AK7" s="12">
        <v>99</v>
      </c>
      <c r="AL7" s="12">
        <v>92</v>
      </c>
      <c r="AM7" s="12">
        <v>94</v>
      </c>
      <c r="AN7" s="12">
        <v>7</v>
      </c>
      <c r="AO7" s="12">
        <f t="shared" si="2"/>
        <v>555</v>
      </c>
      <c r="AP7" s="12">
        <f t="shared" si="3"/>
        <v>1101</v>
      </c>
      <c r="AQ7" s="12">
        <f t="shared" si="4"/>
        <v>12</v>
      </c>
      <c r="AR7" s="10">
        <v>5</v>
      </c>
      <c r="AS7" s="10">
        <v>2</v>
      </c>
      <c r="AT7" s="12">
        <f t="shared" si="5"/>
        <v>1103</v>
      </c>
    </row>
    <row r="8" spans="1:46" ht="15.5" x14ac:dyDescent="0.35">
      <c r="A8" s="9" t="s">
        <v>155</v>
      </c>
      <c r="B8" s="9" t="s">
        <v>156</v>
      </c>
      <c r="C8" s="13">
        <f t="shared" si="6"/>
        <v>2164</v>
      </c>
      <c r="E8" s="10">
        <v>92</v>
      </c>
      <c r="F8" s="10">
        <v>97</v>
      </c>
      <c r="G8" s="10">
        <v>72</v>
      </c>
      <c r="H8" s="10">
        <v>95</v>
      </c>
      <c r="I8" s="10">
        <v>96</v>
      </c>
      <c r="J8" s="10">
        <v>89</v>
      </c>
      <c r="K8" s="10">
        <v>541</v>
      </c>
      <c r="L8" s="10">
        <v>9</v>
      </c>
      <c r="M8" s="10">
        <v>93</v>
      </c>
      <c r="N8" s="10">
        <v>93</v>
      </c>
      <c r="O8" s="10">
        <v>85</v>
      </c>
      <c r="P8" s="10">
        <v>92</v>
      </c>
      <c r="Q8" s="10">
        <v>94</v>
      </c>
      <c r="R8" s="10">
        <v>82</v>
      </c>
      <c r="S8" s="10">
        <v>539</v>
      </c>
      <c r="T8" s="10">
        <v>5</v>
      </c>
      <c r="U8" s="10">
        <v>1080</v>
      </c>
      <c r="V8" s="10">
        <v>14</v>
      </c>
      <c r="W8" s="12">
        <v>2</v>
      </c>
      <c r="X8" s="13">
        <f t="shared" si="0"/>
        <v>1082</v>
      </c>
      <c r="Z8" s="12">
        <v>98</v>
      </c>
      <c r="AA8" s="12">
        <v>96</v>
      </c>
      <c r="AB8" s="12">
        <v>89</v>
      </c>
      <c r="AC8" s="12">
        <v>90</v>
      </c>
      <c r="AD8" s="12">
        <v>86</v>
      </c>
      <c r="AE8" s="12">
        <v>86</v>
      </c>
      <c r="AF8" s="12">
        <v>9</v>
      </c>
      <c r="AG8" s="12">
        <f t="shared" si="1"/>
        <v>545</v>
      </c>
      <c r="AH8" s="10">
        <v>92</v>
      </c>
      <c r="AI8" s="10">
        <v>93</v>
      </c>
      <c r="AJ8" s="10">
        <v>85</v>
      </c>
      <c r="AK8" s="10">
        <v>90</v>
      </c>
      <c r="AL8" s="10">
        <v>94</v>
      </c>
      <c r="AM8" s="10">
        <v>79</v>
      </c>
      <c r="AN8" s="10">
        <v>4</v>
      </c>
      <c r="AO8" s="12">
        <f t="shared" si="2"/>
        <v>533</v>
      </c>
      <c r="AP8" s="12">
        <f t="shared" si="3"/>
        <v>1078</v>
      </c>
      <c r="AQ8" s="12">
        <f t="shared" si="4"/>
        <v>13</v>
      </c>
      <c r="AR8" s="10">
        <v>15</v>
      </c>
      <c r="AS8" s="10">
        <v>4</v>
      </c>
      <c r="AT8" s="12">
        <f t="shared" si="5"/>
        <v>1082</v>
      </c>
    </row>
    <row r="9" spans="1:46" ht="15.5" x14ac:dyDescent="0.35">
      <c r="A9" s="9" t="s">
        <v>151</v>
      </c>
      <c r="B9" s="9" t="s">
        <v>152</v>
      </c>
      <c r="C9" s="13">
        <f t="shared" si="6"/>
        <v>2132</v>
      </c>
      <c r="E9" s="10">
        <v>92</v>
      </c>
      <c r="F9" s="10">
        <v>82</v>
      </c>
      <c r="G9" s="10">
        <v>89</v>
      </c>
      <c r="H9" s="10">
        <v>93</v>
      </c>
      <c r="I9" s="10">
        <v>90</v>
      </c>
      <c r="J9" s="10">
        <v>88</v>
      </c>
      <c r="K9" s="10">
        <v>534</v>
      </c>
      <c r="L9" s="10">
        <v>5</v>
      </c>
      <c r="M9" s="10">
        <v>92</v>
      </c>
      <c r="N9" s="10">
        <v>88</v>
      </c>
      <c r="O9" s="10">
        <v>77</v>
      </c>
      <c r="P9" s="10">
        <v>92</v>
      </c>
      <c r="Q9" s="10">
        <v>87</v>
      </c>
      <c r="R9" s="10">
        <v>84</v>
      </c>
      <c r="S9" s="10">
        <v>520</v>
      </c>
      <c r="T9" s="10">
        <v>4</v>
      </c>
      <c r="U9" s="10">
        <v>1054</v>
      </c>
      <c r="V9" s="10">
        <v>9</v>
      </c>
      <c r="W9" s="12">
        <v>4</v>
      </c>
      <c r="X9" s="13">
        <f t="shared" si="0"/>
        <v>1058</v>
      </c>
      <c r="Z9" s="12">
        <v>90</v>
      </c>
      <c r="AA9" s="12">
        <v>90</v>
      </c>
      <c r="AB9" s="12">
        <v>75</v>
      </c>
      <c r="AC9" s="12">
        <v>89</v>
      </c>
      <c r="AD9" s="12">
        <v>91</v>
      </c>
      <c r="AE9" s="12">
        <v>97</v>
      </c>
      <c r="AF9" s="12">
        <v>5</v>
      </c>
      <c r="AG9" s="12">
        <f t="shared" si="1"/>
        <v>532</v>
      </c>
      <c r="AH9" s="12">
        <v>90</v>
      </c>
      <c r="AI9" s="12">
        <v>92</v>
      </c>
      <c r="AJ9" s="12">
        <v>84</v>
      </c>
      <c r="AK9" s="12">
        <v>91</v>
      </c>
      <c r="AL9" s="12">
        <v>93</v>
      </c>
      <c r="AM9" s="12">
        <v>89</v>
      </c>
      <c r="AN9" s="12">
        <v>8</v>
      </c>
      <c r="AO9" s="12">
        <f t="shared" si="2"/>
        <v>539</v>
      </c>
      <c r="AP9" s="12">
        <f t="shared" si="3"/>
        <v>1071</v>
      </c>
      <c r="AQ9" s="12">
        <f t="shared" si="4"/>
        <v>13</v>
      </c>
      <c r="AR9" s="10">
        <v>8</v>
      </c>
      <c r="AS9" s="10">
        <v>3</v>
      </c>
      <c r="AT9" s="12">
        <f t="shared" si="5"/>
        <v>1074</v>
      </c>
    </row>
    <row r="10" spans="1:46" ht="15.5" x14ac:dyDescent="0.35">
      <c r="A10" s="9" t="s">
        <v>157</v>
      </c>
      <c r="B10" s="9" t="s">
        <v>158</v>
      </c>
      <c r="C10" s="13">
        <f t="shared" si="6"/>
        <v>1979</v>
      </c>
      <c r="E10" s="10">
        <v>89</v>
      </c>
      <c r="F10" s="10">
        <v>91</v>
      </c>
      <c r="G10" s="10">
        <v>61</v>
      </c>
      <c r="H10" s="10">
        <v>93</v>
      </c>
      <c r="I10" s="10">
        <v>92</v>
      </c>
      <c r="J10" s="10">
        <v>74</v>
      </c>
      <c r="K10" s="10">
        <v>500</v>
      </c>
      <c r="L10" s="10">
        <v>3</v>
      </c>
      <c r="M10" s="10">
        <v>95</v>
      </c>
      <c r="N10" s="10">
        <v>85</v>
      </c>
      <c r="O10" s="10">
        <v>83</v>
      </c>
      <c r="P10" s="10">
        <v>94</v>
      </c>
      <c r="Q10" s="10">
        <v>91</v>
      </c>
      <c r="R10" s="10">
        <v>73</v>
      </c>
      <c r="S10" s="10">
        <v>521</v>
      </c>
      <c r="T10" s="10">
        <v>8</v>
      </c>
      <c r="U10" s="10">
        <v>1021</v>
      </c>
      <c r="V10" s="10">
        <v>11</v>
      </c>
      <c r="W10" s="12">
        <v>1</v>
      </c>
      <c r="X10" s="13">
        <f t="shared" si="0"/>
        <v>1022</v>
      </c>
      <c r="Z10" s="12">
        <v>80</v>
      </c>
      <c r="AA10" s="12">
        <v>89</v>
      </c>
      <c r="AB10" s="12">
        <v>60</v>
      </c>
      <c r="AC10" s="12">
        <v>84</v>
      </c>
      <c r="AD10" s="12">
        <v>82</v>
      </c>
      <c r="AE10" s="12">
        <v>64</v>
      </c>
      <c r="AF10" s="12">
        <v>3</v>
      </c>
      <c r="AG10" s="12">
        <f t="shared" si="1"/>
        <v>459</v>
      </c>
      <c r="AH10" s="12">
        <v>87</v>
      </c>
      <c r="AI10" s="12">
        <v>73</v>
      </c>
      <c r="AJ10" s="12">
        <v>67</v>
      </c>
      <c r="AK10" s="12">
        <v>94</v>
      </c>
      <c r="AL10" s="12">
        <v>94</v>
      </c>
      <c r="AM10" s="12">
        <v>82</v>
      </c>
      <c r="AN10" s="12">
        <v>3</v>
      </c>
      <c r="AO10" s="12">
        <f t="shared" si="2"/>
        <v>497</v>
      </c>
      <c r="AP10" s="12">
        <f t="shared" si="3"/>
        <v>956</v>
      </c>
      <c r="AQ10" s="12">
        <f t="shared" si="4"/>
        <v>6</v>
      </c>
      <c r="AR10" s="10">
        <v>1</v>
      </c>
      <c r="AS10" s="10">
        <v>1</v>
      </c>
      <c r="AT10" s="12">
        <f t="shared" si="5"/>
        <v>957</v>
      </c>
    </row>
    <row r="11" spans="1:46" ht="15.5" x14ac:dyDescent="0.35">
      <c r="A11" s="9" t="s">
        <v>160</v>
      </c>
      <c r="B11" s="9" t="s">
        <v>161</v>
      </c>
      <c r="C11" s="13">
        <f t="shared" si="6"/>
        <v>881</v>
      </c>
      <c r="E11" s="10">
        <v>80</v>
      </c>
      <c r="F11" s="10">
        <v>80</v>
      </c>
      <c r="G11" s="10">
        <v>48</v>
      </c>
      <c r="H11" s="10">
        <v>85</v>
      </c>
      <c r="I11" s="10">
        <v>87</v>
      </c>
      <c r="J11" s="10">
        <v>42</v>
      </c>
      <c r="K11" s="10">
        <v>422</v>
      </c>
      <c r="L11" s="10">
        <v>3</v>
      </c>
      <c r="M11" s="10">
        <v>81</v>
      </c>
      <c r="N11" s="10">
        <v>79</v>
      </c>
      <c r="O11" s="10">
        <v>53</v>
      </c>
      <c r="P11" s="10">
        <v>80</v>
      </c>
      <c r="Q11" s="10">
        <v>90</v>
      </c>
      <c r="R11" s="10">
        <v>76</v>
      </c>
      <c r="S11" s="10">
        <v>459</v>
      </c>
      <c r="T11" s="10">
        <v>2</v>
      </c>
      <c r="U11" s="10">
        <v>881</v>
      </c>
      <c r="V11" s="10">
        <v>5</v>
      </c>
      <c r="W11" s="12"/>
      <c r="X11" s="13">
        <f t="shared" si="0"/>
        <v>881</v>
      </c>
    </row>
    <row r="12" spans="1:46" ht="15.5" x14ac:dyDescent="0.35">
      <c r="A12" s="9" t="s">
        <v>162</v>
      </c>
      <c r="B12" s="9" t="s">
        <v>163</v>
      </c>
      <c r="C12" s="13">
        <f t="shared" si="6"/>
        <v>770</v>
      </c>
      <c r="E12" s="10">
        <v>92</v>
      </c>
      <c r="F12" s="10">
        <v>94</v>
      </c>
      <c r="G12" s="10">
        <v>72</v>
      </c>
      <c r="H12" s="10">
        <v>94</v>
      </c>
      <c r="I12" s="10">
        <v>88</v>
      </c>
      <c r="J12" s="10">
        <v>73</v>
      </c>
      <c r="K12" s="10">
        <v>513</v>
      </c>
      <c r="L12" s="10">
        <v>7</v>
      </c>
      <c r="M12" s="10">
        <v>92</v>
      </c>
      <c r="N12" s="10">
        <v>89</v>
      </c>
      <c r="O12" s="10">
        <v>76</v>
      </c>
      <c r="P12" s="10"/>
      <c r="Q12" s="10" t="s">
        <v>164</v>
      </c>
      <c r="R12" s="10"/>
      <c r="S12" s="10">
        <v>257</v>
      </c>
      <c r="T12" s="10">
        <v>4</v>
      </c>
      <c r="U12" s="10">
        <v>770</v>
      </c>
      <c r="V12" s="10">
        <v>11</v>
      </c>
      <c r="W12" s="12"/>
      <c r="X12" s="13">
        <f t="shared" si="0"/>
        <v>770</v>
      </c>
    </row>
    <row r="13" spans="1:46" ht="15.5" x14ac:dyDescent="0.35">
      <c r="A13" s="9" t="s">
        <v>165</v>
      </c>
      <c r="B13" s="9" t="s">
        <v>166</v>
      </c>
      <c r="C13" s="13">
        <f t="shared" si="6"/>
        <v>0</v>
      </c>
      <c r="E13" s="10"/>
      <c r="F13" s="10"/>
      <c r="G13" s="10"/>
      <c r="H13" s="10"/>
      <c r="I13" s="10"/>
      <c r="J13" s="10"/>
      <c r="K13" s="10" t="s">
        <v>159</v>
      </c>
      <c r="L13" s="10"/>
      <c r="M13" s="10"/>
      <c r="N13" s="10"/>
      <c r="O13" s="10"/>
      <c r="P13" s="10"/>
      <c r="Q13" s="10"/>
      <c r="R13" s="10"/>
      <c r="S13" s="10" t="s">
        <v>167</v>
      </c>
      <c r="T13" s="9"/>
      <c r="U13" s="9"/>
      <c r="V13" s="9"/>
      <c r="W13" s="13"/>
      <c r="X13" s="14"/>
    </row>
    <row r="14" spans="1:46" ht="15.5" x14ac:dyDescent="0.35">
      <c r="A14" s="9" t="s">
        <v>168</v>
      </c>
      <c r="B14" s="9" t="s">
        <v>169</v>
      </c>
      <c r="C14" s="13">
        <f t="shared" si="6"/>
        <v>0</v>
      </c>
      <c r="E14" s="10"/>
      <c r="F14" s="10"/>
      <c r="G14" s="10"/>
      <c r="H14" s="10"/>
      <c r="I14" s="10"/>
      <c r="J14" s="10"/>
      <c r="K14" s="10" t="s">
        <v>167</v>
      </c>
      <c r="L14" s="10"/>
      <c r="M14" s="10"/>
      <c r="N14" s="10"/>
      <c r="O14" s="10"/>
      <c r="P14" s="10"/>
      <c r="Q14" s="10"/>
      <c r="R14" s="10"/>
      <c r="S14" s="10" t="s">
        <v>167</v>
      </c>
      <c r="T14" s="9"/>
      <c r="U14" s="9"/>
      <c r="V14" s="9"/>
      <c r="W14" s="13"/>
      <c r="X14" s="14"/>
    </row>
  </sheetData>
  <sortState xmlns:xlrd2="http://schemas.microsoft.com/office/spreadsheetml/2017/richdata2" ref="A5:AT14">
    <sortCondition descending="1" ref="C5:C14"/>
  </sortState>
  <mergeCells count="1">
    <mergeCell ref="K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Men's Smallbore 1</vt:lpstr>
      <vt:lpstr>Women's Air Rifle 1</vt:lpstr>
      <vt:lpstr>Men's Air Rifle 1</vt:lpstr>
      <vt:lpstr>Women's Smallbore 1</vt:lpstr>
      <vt:lpstr>Women's Air Pistol</vt:lpstr>
      <vt:lpstr>Men's Air Pistol</vt:lpstr>
      <vt:lpstr>Women's Sport Pistol</vt:lpstr>
      <vt:lpstr>Men's Rapid Fire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Ashley MacAllister</cp:lastModifiedBy>
  <dcterms:created xsi:type="dcterms:W3CDTF">2023-09-30T18:43:55Z</dcterms:created>
  <dcterms:modified xsi:type="dcterms:W3CDTF">2023-12-09T17:07:54Z</dcterms:modified>
</cp:coreProperties>
</file>